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3_幼児保育係\017_個人フォルダ\中川\中川\入所関係\"/>
    </mc:Choice>
  </mc:AlternateContent>
  <bookViews>
    <workbookView xWindow="480" yWindow="120" windowWidth="18312" windowHeight="12540"/>
  </bookViews>
  <sheets>
    <sheet name="野村・しろかわ・スマイル" sheetId="33" r:id="rId1"/>
    <sheet name="俵津" sheetId="35" r:id="rId2"/>
    <sheet name="祝日" sheetId="36" r:id="rId3"/>
  </sheets>
  <definedNames>
    <definedName name="_xlnm.Print_Area" localSheetId="1">俵津!$A$1:$J$42</definedName>
    <definedName name="_xlnm.Print_Area" localSheetId="0">野村・しろかわ・スマイル!$A$1:$I$42</definedName>
    <definedName name="祝日">祝日!$B$5:$B$30</definedName>
  </definedNames>
  <calcPr calcId="152511"/>
</workbook>
</file>

<file path=xl/calcChain.xml><?xml version="1.0" encoding="utf-8"?>
<calcChain xmlns="http://schemas.openxmlformats.org/spreadsheetml/2006/main">
  <c r="A6" i="35" l="1"/>
  <c r="A7" i="35" s="1"/>
  <c r="A8" i="35" l="1"/>
  <c r="B7" i="35"/>
  <c r="B6" i="35"/>
  <c r="A6" i="33"/>
  <c r="A7" i="33" s="1"/>
  <c r="A9" i="35" l="1"/>
  <c r="B8" i="35"/>
  <c r="A8" i="33"/>
  <c r="B7" i="33"/>
  <c r="B6" i="33"/>
  <c r="A10" i="35" l="1"/>
  <c r="B9" i="35"/>
  <c r="A9" i="33"/>
  <c r="B8" i="33"/>
  <c r="A11" i="35" l="1"/>
  <c r="B10" i="35"/>
  <c r="A10" i="33"/>
  <c r="B9" i="33"/>
  <c r="A12" i="35" l="1"/>
  <c r="B11" i="35"/>
  <c r="A11" i="33"/>
  <c r="B10" i="33"/>
  <c r="A13" i="35" l="1"/>
  <c r="B12" i="35"/>
  <c r="A12" i="33"/>
  <c r="B11" i="33"/>
  <c r="A14" i="35" l="1"/>
  <c r="B13" i="35"/>
  <c r="A13" i="33"/>
  <c r="B12" i="33"/>
  <c r="A15" i="35" l="1"/>
  <c r="B14" i="35"/>
  <c r="A14" i="33"/>
  <c r="B13" i="33"/>
  <c r="A16" i="35" l="1"/>
  <c r="B15" i="35"/>
  <c r="A15" i="33"/>
  <c r="B14" i="33"/>
  <c r="A17" i="35" l="1"/>
  <c r="B16" i="35"/>
  <c r="A16" i="33"/>
  <c r="B15" i="33"/>
  <c r="A18" i="35" l="1"/>
  <c r="B17" i="35"/>
  <c r="A17" i="33"/>
  <c r="B16" i="33"/>
  <c r="A19" i="35" l="1"/>
  <c r="B18" i="35"/>
  <c r="A18" i="33"/>
  <c r="B17" i="33"/>
  <c r="A20" i="35" l="1"/>
  <c r="B19" i="35"/>
  <c r="A19" i="33"/>
  <c r="B18" i="33"/>
  <c r="A21" i="35" l="1"/>
  <c r="B20" i="35"/>
  <c r="A20" i="33"/>
  <c r="B19" i="33"/>
  <c r="A22" i="35" l="1"/>
  <c r="B21" i="35"/>
  <c r="A21" i="33"/>
  <c r="B20" i="33"/>
  <c r="A23" i="35" l="1"/>
  <c r="B22" i="35"/>
  <c r="A22" i="33"/>
  <c r="B21" i="33"/>
  <c r="A24" i="35" l="1"/>
  <c r="B23" i="35"/>
  <c r="A23" i="33"/>
  <c r="B22" i="33"/>
  <c r="A25" i="35" l="1"/>
  <c r="B24" i="35"/>
  <c r="A24" i="33"/>
  <c r="B23" i="33"/>
  <c r="A26" i="35" l="1"/>
  <c r="B25" i="35"/>
  <c r="A25" i="33"/>
  <c r="B24" i="33"/>
  <c r="A27" i="35" l="1"/>
  <c r="B26" i="35"/>
  <c r="A26" i="33"/>
  <c r="B25" i="33"/>
  <c r="A28" i="35" l="1"/>
  <c r="B27" i="35"/>
  <c r="A27" i="33"/>
  <c r="B26" i="33"/>
  <c r="A29" i="35" l="1"/>
  <c r="B28" i="35"/>
  <c r="A28" i="33"/>
  <c r="B27" i="33"/>
  <c r="A30" i="35" l="1"/>
  <c r="B29" i="35"/>
  <c r="A29" i="33"/>
  <c r="B28" i="33"/>
  <c r="A31" i="35" l="1"/>
  <c r="B30" i="35"/>
  <c r="A30" i="33"/>
  <c r="B29" i="33"/>
  <c r="A32" i="35" l="1"/>
  <c r="B31" i="35"/>
  <c r="A31" i="33"/>
  <c r="B30" i="33"/>
  <c r="A33" i="35" l="1"/>
  <c r="B32" i="35"/>
  <c r="A32" i="33"/>
  <c r="B31" i="33"/>
  <c r="A36" i="35" l="1"/>
  <c r="A34" i="35"/>
  <c r="A35" i="35"/>
  <c r="B33" i="35"/>
  <c r="A33" i="33"/>
  <c r="B32" i="33"/>
  <c r="A36" i="33" l="1"/>
  <c r="A34" i="33"/>
  <c r="A35" i="33"/>
  <c r="B34" i="35"/>
  <c r="B33" i="33"/>
  <c r="B36" i="35" l="1"/>
  <c r="B35" i="35"/>
  <c r="B34" i="33"/>
  <c r="B36" i="33" l="1"/>
  <c r="B35" i="33"/>
</calcChain>
</file>

<file path=xl/comments1.xml><?xml version="1.0" encoding="utf-8"?>
<comments xmlns="http://schemas.openxmlformats.org/spreadsheetml/2006/main">
  <authors>
    <author>Windows ユーザー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申込月を入替えて使用してください。</t>
        </r>
      </text>
    </comment>
  </commentList>
</comments>
</file>

<file path=xl/sharedStrings.xml><?xml version="1.0" encoding="utf-8"?>
<sst xmlns="http://schemas.openxmlformats.org/spreadsheetml/2006/main" count="63" uniqueCount="49">
  <si>
    <t>曜</t>
    <rPh sb="0" eb="1">
      <t>ヨウ</t>
    </rPh>
    <phoneticPr fontId="1"/>
  </si>
  <si>
    <t>日</t>
    <rPh sb="0" eb="1">
      <t>ヒ</t>
    </rPh>
    <phoneticPr fontId="1"/>
  </si>
  <si>
    <t>7：30～8：00</t>
    <phoneticPr fontId="1"/>
  </si>
  <si>
    <t>8：00～8：30</t>
    <phoneticPr fontId="1"/>
  </si>
  <si>
    <t>16：30～17：00</t>
    <phoneticPr fontId="1"/>
  </si>
  <si>
    <t>17：00～17：30</t>
    <phoneticPr fontId="1"/>
  </si>
  <si>
    <t>17：30～18：00</t>
    <phoneticPr fontId="1"/>
  </si>
  <si>
    <t>備考</t>
    <rPh sb="0" eb="2">
      <t>ビコウ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</si>
  <si>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</si>
  <si>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</si>
  <si>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7:15～</t>
    <phoneticPr fontId="1"/>
  </si>
  <si>
    <t>18：00～18：15</t>
    <phoneticPr fontId="1"/>
  </si>
  <si>
    <t>・クラス名と名前を記入してください。</t>
    <rPh sb="4" eb="5">
      <t>メイ</t>
    </rPh>
    <rPh sb="6" eb="8">
      <t>ナマエ</t>
    </rPh>
    <rPh sb="9" eb="11">
      <t>キニュウ</t>
    </rPh>
    <phoneticPr fontId="1"/>
  </si>
  <si>
    <r>
      <t>・</t>
    </r>
    <r>
      <rPr>
        <u/>
        <sz val="12"/>
        <color theme="1"/>
        <rFont val="ＭＳ Ｐゴシック"/>
        <family val="3"/>
        <charset val="128"/>
        <scheme val="minor"/>
      </rPr>
      <t>「</t>
    </r>
    <r>
      <rPr>
        <b/>
        <u/>
        <sz val="12"/>
        <color theme="1"/>
        <rFont val="ＭＳ Ｐゴシック"/>
        <family val="3"/>
        <charset val="128"/>
        <scheme val="minor"/>
      </rPr>
      <t>延長保育を希望する時間帯すべて</t>
    </r>
    <r>
      <rPr>
        <u/>
        <sz val="12"/>
        <color theme="1"/>
        <rFont val="ＭＳ Ｐゴシック"/>
        <family val="3"/>
        <charset val="128"/>
        <scheme val="minor"/>
      </rPr>
      <t>」</t>
    </r>
    <r>
      <rPr>
        <sz val="12"/>
        <color theme="1"/>
        <rFont val="ＭＳ Ｐゴシック"/>
        <family val="3"/>
        <charset val="128"/>
        <scheme val="minor"/>
      </rPr>
      <t>に○印を記入してください。</t>
    </r>
    <rPh sb="2" eb="4">
      <t>エンチョウ</t>
    </rPh>
    <rPh sb="4" eb="6">
      <t>ホイク</t>
    </rPh>
    <rPh sb="7" eb="9">
      <t>キボウ</t>
    </rPh>
    <rPh sb="11" eb="13">
      <t>ジカン</t>
    </rPh>
    <rPh sb="13" eb="14">
      <t>タイ</t>
    </rPh>
    <rPh sb="20" eb="21">
      <t>ジルシ</t>
    </rPh>
    <rPh sb="22" eb="24">
      <t>キニュウ</t>
    </rPh>
    <phoneticPr fontId="1"/>
  </si>
  <si>
    <t>短時間延長保育申込書</t>
    <rPh sb="0" eb="3">
      <t>タンジカン</t>
    </rPh>
    <rPh sb="3" eb="5">
      <t>エンチョウ</t>
    </rPh>
    <rPh sb="5" eb="7">
      <t>ホイク</t>
    </rPh>
    <rPh sb="7" eb="10">
      <t>モウシコミショ</t>
    </rPh>
    <phoneticPr fontId="1"/>
  </si>
  <si>
    <t>　　　　　　　　組　園児氏名　　　　　　　　　　　　　　</t>
    <phoneticPr fontId="1"/>
  </si>
  <si>
    <t>保育所（園）名　　　　　　　　　　　　　　　　　　　　　　　</t>
    <rPh sb="0" eb="2">
      <t>ホイク</t>
    </rPh>
    <rPh sb="2" eb="3">
      <t>ショ</t>
    </rPh>
    <rPh sb="4" eb="5">
      <t>エン</t>
    </rPh>
    <rPh sb="6" eb="7">
      <t>メイ</t>
    </rPh>
    <phoneticPr fontId="1"/>
  </si>
  <si>
    <t>・延長保育料は、30分100円となります。申込書を提出後、コドモンにて確認をいたします。</t>
    <rPh sb="1" eb="3">
      <t>エンチョウ</t>
    </rPh>
    <rPh sb="3" eb="6">
      <t>ホイクリョウ</t>
    </rPh>
    <rPh sb="10" eb="11">
      <t>フン</t>
    </rPh>
    <rPh sb="14" eb="15">
      <t>エン</t>
    </rPh>
    <rPh sb="21" eb="23">
      <t>モウシコミ</t>
    </rPh>
    <rPh sb="23" eb="24">
      <t>ショ</t>
    </rPh>
    <rPh sb="25" eb="27">
      <t>テイシュツ</t>
    </rPh>
    <rPh sb="27" eb="28">
      <t>ゴ</t>
    </rPh>
    <rPh sb="35" eb="37">
      <t>カクニン</t>
    </rPh>
    <phoneticPr fontId="1"/>
  </si>
  <si>
    <t>・延長保育料は、30分100円となります。申込書を提出後、コドモンにて確認をいたします。</t>
    <rPh sb="1" eb="3">
      <t>エンチョウ</t>
    </rPh>
    <rPh sb="3" eb="6">
      <t>ホイクリョウ</t>
    </rPh>
    <rPh sb="10" eb="11">
      <t>フン</t>
    </rPh>
    <rPh sb="14" eb="15">
      <t>エン</t>
    </rPh>
    <rPh sb="21" eb="24">
      <t>モウシコミショ</t>
    </rPh>
    <rPh sb="25" eb="27">
      <t>テイシュツ</t>
    </rPh>
    <rPh sb="27" eb="28">
      <t>ゴ</t>
    </rPh>
    <rPh sb="35" eb="37">
      <t>カクニン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</si>
  <si>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</si>
  <si>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</si>
  <si>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</si>
  <si>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</si>
  <si>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</si>
  <si>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年末年始</t>
    <rPh sb="0" eb="2">
      <t>ネンマツ</t>
    </rPh>
    <rPh sb="2" eb="4">
      <t>ネンシ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</si>
  <si>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</si>
  <si>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</si>
  <si>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</si>
  <si>
    <t>春分の日</t>
    <rPh sb="0" eb="2">
      <t>シュンブン</t>
    </rPh>
    <rPh sb="3" eb="4">
      <t>ヒ</t>
    </rPh>
    <phoneticPr fontId="1"/>
  </si>
  <si>
    <t>18：00～18：30</t>
    <phoneticPr fontId="1"/>
  </si>
  <si>
    <t>8：00～8：30</t>
    <phoneticPr fontId="1"/>
  </si>
  <si>
    <t>16：30～17：00</t>
    <phoneticPr fontId="1"/>
  </si>
  <si>
    <t>17：00～17：30</t>
    <phoneticPr fontId="1"/>
  </si>
  <si>
    <t>17：30～18：00</t>
    <phoneticPr fontId="1"/>
  </si>
  <si>
    <t>　　　　　　　組　園児氏名　　　　　　　　　　　</t>
    <phoneticPr fontId="1"/>
  </si>
  <si>
    <t>4</t>
    <phoneticPr fontId="1"/>
  </si>
  <si>
    <t>保育所（園）名　　　　　　　　　　　　　　　　　　</t>
    <rPh sb="0" eb="2">
      <t>ホイク</t>
    </rPh>
    <rPh sb="2" eb="3">
      <t>ショ</t>
    </rPh>
    <rPh sb="4" eb="5">
      <t>エン</t>
    </rPh>
    <rPh sb="6" eb="7">
      <t>メイ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</si>
  <si>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</si>
  <si>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</si>
  <si>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</si>
  <si>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</si>
  <si>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</si>
  <si>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</si>
  <si>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r>
      <t>・短時間延長保育申込書は、毎月、</t>
    </r>
    <r>
      <rPr>
        <b/>
        <u/>
        <sz val="12"/>
        <color theme="1"/>
        <rFont val="ＭＳ Ｐゴシック"/>
        <family val="3"/>
        <charset val="128"/>
        <scheme val="minor"/>
      </rPr>
      <t>月末まで</t>
    </r>
    <r>
      <rPr>
        <u/>
        <sz val="12"/>
        <color theme="1"/>
        <rFont val="ＭＳ Ｐゴシック"/>
        <family val="3"/>
        <charset val="128"/>
        <scheme val="minor"/>
      </rPr>
      <t>に提出してください</t>
    </r>
    <r>
      <rPr>
        <sz val="12"/>
        <color theme="1"/>
        <rFont val="ＭＳ Ｐゴシック"/>
        <family val="3"/>
        <charset val="128"/>
        <scheme val="minor"/>
      </rPr>
      <t>。</t>
    </r>
    <rPh sb="1" eb="4">
      <t>タンジカン</t>
    </rPh>
    <rPh sb="4" eb="6">
      <t>エンチョウ</t>
    </rPh>
    <rPh sb="6" eb="8">
      <t>ホイク</t>
    </rPh>
    <rPh sb="8" eb="10">
      <t>モウシコミ</t>
    </rPh>
    <rPh sb="10" eb="11">
      <t>ショ</t>
    </rPh>
    <rPh sb="13" eb="15">
      <t>マイツキ</t>
    </rPh>
    <rPh sb="16" eb="18">
      <t>ゲツマツ</t>
    </rPh>
    <rPh sb="21" eb="23">
      <t>テイシュツ</t>
    </rPh>
    <phoneticPr fontId="1"/>
  </si>
  <si>
    <r>
      <t>・短時間延長保育申込書は、毎月、</t>
    </r>
    <r>
      <rPr>
        <b/>
        <u/>
        <sz val="12"/>
        <color theme="1"/>
        <rFont val="ＭＳ Ｐゴシック"/>
        <family val="3"/>
        <charset val="128"/>
        <scheme val="minor"/>
      </rPr>
      <t>月末まで</t>
    </r>
    <r>
      <rPr>
        <u/>
        <sz val="12"/>
        <color theme="1"/>
        <rFont val="ＭＳ Ｐゴシック"/>
        <family val="3"/>
        <charset val="128"/>
        <scheme val="minor"/>
      </rPr>
      <t>に提出してください</t>
    </r>
    <r>
      <rPr>
        <sz val="12"/>
        <color theme="1"/>
        <rFont val="ＭＳ Ｐゴシック"/>
        <family val="3"/>
        <charset val="128"/>
        <scheme val="minor"/>
      </rPr>
      <t>。</t>
    </r>
    <rPh sb="1" eb="8">
      <t>タンジカンエンチョウホイク</t>
    </rPh>
    <rPh sb="8" eb="11">
      <t>モウシコミショ</t>
    </rPh>
    <rPh sb="13" eb="15">
      <t>マイツキ</t>
    </rPh>
    <rPh sb="16" eb="18">
      <t>ゲツマツ</t>
    </rPh>
    <rPh sb="21" eb="23">
      <t>テイシュツ</t>
    </rPh>
    <phoneticPr fontId="1"/>
  </si>
  <si>
    <t>2023</t>
    <phoneticPr fontId="1"/>
  </si>
  <si>
    <t>振替休日</t>
    <rPh sb="0" eb="4">
      <t>フリカエキュウジツ</t>
    </rPh>
    <phoneticPr fontId="1"/>
  </si>
  <si>
    <t>4</t>
    <phoneticPr fontId="1"/>
  </si>
  <si>
    <t>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</si>
</sst>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年&quot;"/>
    <numFmt numFmtId="177" formatCode="@&quot;月&quot;"/>
    <numFmt numFmtId="178" formatCode="d&quot;日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16" xfId="0" applyFont="1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4" xfId="0" applyFill="1" applyBorder="1">
      <alignment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1" fillId="0" borderId="22" xfId="0" applyFont="1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0" borderId="17" xfId="0" applyFont="1" applyFill="1" applyBorder="1">
      <alignment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0" fontId="11" fillId="0" borderId="2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43"/>
  <sheetViews>
    <sheetView tabSelected="1" view="pageBreakPreview" zoomScaleNormal="100" zoomScaleSheetLayoutView="100" workbookViewId="0">
      <selection activeCell="B2" sqref="B2:E2"/>
    </sheetView>
  </sheetViews>
  <sheetFormatPr defaultColWidth="8.88671875" defaultRowHeight="13.2"/>
  <cols>
    <col min="1" max="1" width="6.33203125" style="9" customWidth="1"/>
    <col min="2" max="2" width="4.6640625" style="1" customWidth="1"/>
    <col min="3" max="5" width="11.6640625" style="10" customWidth="1"/>
    <col min="6" max="8" width="11.6640625" style="1" customWidth="1"/>
    <col min="9" max="9" width="17" style="1" customWidth="1"/>
    <col min="10" max="16384" width="8.88671875" style="1"/>
  </cols>
  <sheetData>
    <row r="1" spans="1:13" ht="27.75" customHeight="1">
      <c r="A1" s="30"/>
      <c r="B1" s="30"/>
      <c r="C1" s="30"/>
      <c r="D1" s="30"/>
      <c r="E1" s="31" t="s">
        <v>47</v>
      </c>
      <c r="F1" s="64" t="s">
        <v>14</v>
      </c>
      <c r="G1" s="65"/>
      <c r="H1" s="66"/>
      <c r="I1" s="30"/>
      <c r="L1" s="29" t="s">
        <v>45</v>
      </c>
    </row>
    <row r="2" spans="1:13" ht="27.75" customHeight="1">
      <c r="A2" s="1"/>
      <c r="B2" s="70" t="s">
        <v>36</v>
      </c>
      <c r="C2" s="71"/>
      <c r="D2" s="71"/>
      <c r="E2" s="71"/>
      <c r="F2" s="70" t="s">
        <v>15</v>
      </c>
      <c r="G2" s="72"/>
      <c r="H2" s="72"/>
      <c r="I2" s="72"/>
    </row>
    <row r="3" spans="1:13" ht="10.199999999999999" customHeight="1" thickBot="1">
      <c r="A3" s="1"/>
      <c r="B3" s="13"/>
      <c r="C3" s="13"/>
      <c r="D3" s="27"/>
      <c r="E3" s="13"/>
      <c r="F3" s="23"/>
      <c r="G3" s="23"/>
      <c r="H3" s="23"/>
      <c r="I3" s="23"/>
    </row>
    <row r="4" spans="1:13" ht="27.75" customHeight="1" thickTop="1" thickBot="1">
      <c r="A4" s="43"/>
      <c r="B4" s="44"/>
      <c r="C4" s="73" t="s">
        <v>8</v>
      </c>
      <c r="D4" s="74"/>
      <c r="E4" s="75" t="s">
        <v>9</v>
      </c>
      <c r="F4" s="74"/>
      <c r="G4" s="74"/>
      <c r="H4" s="76"/>
      <c r="I4" s="45"/>
    </row>
    <row r="5" spans="1:13" ht="27" customHeight="1" thickTop="1">
      <c r="A5" s="2" t="s">
        <v>1</v>
      </c>
      <c r="B5" s="14" t="s">
        <v>0</v>
      </c>
      <c r="C5" s="58" t="s">
        <v>2</v>
      </c>
      <c r="D5" s="56" t="s">
        <v>30</v>
      </c>
      <c r="E5" s="63" t="s">
        <v>31</v>
      </c>
      <c r="F5" s="59" t="s">
        <v>32</v>
      </c>
      <c r="G5" s="25" t="s">
        <v>33</v>
      </c>
      <c r="H5" s="26" t="s">
        <v>29</v>
      </c>
      <c r="I5" s="19" t="s">
        <v>7</v>
      </c>
    </row>
    <row r="6" spans="1:13" ht="21" customHeight="1">
      <c r="A6" s="32">
        <f>DATE(L1,E1,1)</f>
        <v>45017</v>
      </c>
      <c r="B6" s="14" t="str">
        <f>TEXT(A6,"aaa")</f>
        <v>土</v>
      </c>
      <c r="C6" s="15"/>
      <c r="D6" s="35"/>
      <c r="E6" s="15"/>
      <c r="F6" s="19"/>
      <c r="G6" s="2"/>
      <c r="H6" s="21"/>
      <c r="I6" s="20"/>
    </row>
    <row r="7" spans="1:13" ht="21" customHeight="1">
      <c r="A7" s="32">
        <f>A6+1</f>
        <v>45018</v>
      </c>
      <c r="B7" s="14" t="str">
        <f t="shared" ref="B7:B36" si="0">TEXT(A7,"aaa")</f>
        <v>日</v>
      </c>
      <c r="C7" s="15"/>
      <c r="D7" s="35"/>
      <c r="E7" s="15"/>
      <c r="F7" s="60"/>
      <c r="G7" s="11"/>
      <c r="H7" s="22"/>
      <c r="I7" s="20"/>
      <c r="M7" s="32"/>
    </row>
    <row r="8" spans="1:13" ht="21" customHeight="1">
      <c r="A8" s="32">
        <f t="shared" ref="A8:A33" si="1">A7+1</f>
        <v>45019</v>
      </c>
      <c r="B8" s="14" t="str">
        <f t="shared" si="0"/>
        <v>月</v>
      </c>
      <c r="C8" s="15"/>
      <c r="D8" s="35"/>
      <c r="E8" s="15"/>
      <c r="F8" s="60"/>
      <c r="G8" s="11"/>
      <c r="H8" s="22"/>
      <c r="I8" s="20"/>
    </row>
    <row r="9" spans="1:13" ht="21" customHeight="1">
      <c r="A9" s="32">
        <f t="shared" si="1"/>
        <v>45020</v>
      </c>
      <c r="B9" s="14" t="str">
        <f t="shared" si="0"/>
        <v>火</v>
      </c>
      <c r="C9" s="15"/>
      <c r="D9" s="35"/>
      <c r="E9" s="15"/>
      <c r="F9" s="19"/>
      <c r="G9" s="2"/>
      <c r="H9" s="21"/>
      <c r="I9" s="20"/>
    </row>
    <row r="10" spans="1:13" ht="21" customHeight="1">
      <c r="A10" s="32">
        <f t="shared" si="1"/>
        <v>45021</v>
      </c>
      <c r="B10" s="14" t="str">
        <f t="shared" si="0"/>
        <v>水</v>
      </c>
      <c r="C10" s="15"/>
      <c r="D10" s="35"/>
      <c r="E10" s="15"/>
      <c r="F10" s="19"/>
      <c r="G10" s="2"/>
      <c r="H10" s="21"/>
      <c r="I10" s="20"/>
    </row>
    <row r="11" spans="1:13" ht="21" customHeight="1">
      <c r="A11" s="32">
        <f t="shared" si="1"/>
        <v>45022</v>
      </c>
      <c r="B11" s="14" t="str">
        <f t="shared" si="0"/>
        <v>木</v>
      </c>
      <c r="C11" s="17"/>
      <c r="D11" s="36"/>
      <c r="E11" s="17"/>
      <c r="F11" s="60"/>
      <c r="G11" s="11"/>
      <c r="H11" s="22"/>
      <c r="I11" s="20"/>
    </row>
    <row r="12" spans="1:13" ht="21" customHeight="1">
      <c r="A12" s="32">
        <f t="shared" si="1"/>
        <v>45023</v>
      </c>
      <c r="B12" s="14" t="str">
        <f t="shared" si="0"/>
        <v>金</v>
      </c>
      <c r="C12" s="17"/>
      <c r="D12" s="36"/>
      <c r="E12" s="17"/>
      <c r="F12" s="19"/>
      <c r="G12" s="2"/>
      <c r="H12" s="21"/>
      <c r="I12" s="20"/>
    </row>
    <row r="13" spans="1:13" ht="21" customHeight="1">
      <c r="A13" s="32">
        <f t="shared" si="1"/>
        <v>45024</v>
      </c>
      <c r="B13" s="14" t="str">
        <f t="shared" si="0"/>
        <v>土</v>
      </c>
      <c r="C13" s="15"/>
      <c r="D13" s="35"/>
      <c r="E13" s="15"/>
      <c r="F13" s="19"/>
      <c r="G13" s="2"/>
      <c r="H13" s="21"/>
      <c r="I13" s="20"/>
    </row>
    <row r="14" spans="1:13" ht="21" customHeight="1">
      <c r="A14" s="32">
        <f t="shared" si="1"/>
        <v>45025</v>
      </c>
      <c r="B14" s="14" t="str">
        <f t="shared" si="0"/>
        <v>日</v>
      </c>
      <c r="C14" s="15"/>
      <c r="D14" s="35"/>
      <c r="E14" s="15"/>
      <c r="F14" s="60"/>
      <c r="G14" s="11"/>
      <c r="H14" s="22"/>
      <c r="I14" s="20"/>
    </row>
    <row r="15" spans="1:13" ht="21" customHeight="1">
      <c r="A15" s="32">
        <f t="shared" si="1"/>
        <v>45026</v>
      </c>
      <c r="B15" s="14" t="str">
        <f t="shared" si="0"/>
        <v>月</v>
      </c>
      <c r="C15" s="15"/>
      <c r="D15" s="35"/>
      <c r="E15" s="15"/>
      <c r="F15" s="60"/>
      <c r="G15" s="11"/>
      <c r="H15" s="22"/>
      <c r="I15" s="20"/>
    </row>
    <row r="16" spans="1:13" ht="21" customHeight="1">
      <c r="A16" s="32">
        <f t="shared" si="1"/>
        <v>45027</v>
      </c>
      <c r="B16" s="14" t="str">
        <f t="shared" si="0"/>
        <v>火</v>
      </c>
      <c r="C16" s="15"/>
      <c r="D16" s="35"/>
      <c r="E16" s="15"/>
      <c r="F16" s="19"/>
      <c r="G16" s="2"/>
      <c r="H16" s="21"/>
      <c r="I16" s="20"/>
    </row>
    <row r="17" spans="1:9" ht="21" customHeight="1">
      <c r="A17" s="32">
        <f t="shared" si="1"/>
        <v>45028</v>
      </c>
      <c r="B17" s="14" t="str">
        <f t="shared" si="0"/>
        <v>水</v>
      </c>
      <c r="C17" s="15"/>
      <c r="D17" s="35"/>
      <c r="E17" s="15"/>
      <c r="F17" s="19"/>
      <c r="G17" s="2"/>
      <c r="H17" s="21"/>
      <c r="I17" s="20"/>
    </row>
    <row r="18" spans="1:9" ht="21" customHeight="1">
      <c r="A18" s="32">
        <f t="shared" si="1"/>
        <v>45029</v>
      </c>
      <c r="B18" s="14" t="str">
        <f t="shared" si="0"/>
        <v>木</v>
      </c>
      <c r="C18" s="15"/>
      <c r="D18" s="35"/>
      <c r="E18" s="15"/>
      <c r="F18" s="19"/>
      <c r="G18" s="2"/>
      <c r="H18" s="21"/>
      <c r="I18" s="20"/>
    </row>
    <row r="19" spans="1:9" ht="21" customHeight="1">
      <c r="A19" s="32">
        <f t="shared" si="1"/>
        <v>45030</v>
      </c>
      <c r="B19" s="14" t="str">
        <f t="shared" si="0"/>
        <v>金</v>
      </c>
      <c r="C19" s="15"/>
      <c r="D19" s="35"/>
      <c r="E19" s="15"/>
      <c r="F19" s="19"/>
      <c r="G19" s="2"/>
      <c r="H19" s="21"/>
      <c r="I19" s="20"/>
    </row>
    <row r="20" spans="1:9" ht="21" customHeight="1">
      <c r="A20" s="32">
        <f t="shared" si="1"/>
        <v>45031</v>
      </c>
      <c r="B20" s="14" t="str">
        <f t="shared" si="0"/>
        <v>土</v>
      </c>
      <c r="C20" s="15"/>
      <c r="D20" s="35"/>
      <c r="E20" s="15"/>
      <c r="F20" s="19"/>
      <c r="G20" s="2"/>
      <c r="H20" s="21"/>
      <c r="I20" s="20"/>
    </row>
    <row r="21" spans="1:9" ht="21" customHeight="1">
      <c r="A21" s="32">
        <f t="shared" si="1"/>
        <v>45032</v>
      </c>
      <c r="B21" s="14" t="str">
        <f t="shared" si="0"/>
        <v>日</v>
      </c>
      <c r="C21" s="15"/>
      <c r="D21" s="35"/>
      <c r="E21" s="15"/>
      <c r="F21" s="19"/>
      <c r="G21" s="2"/>
      <c r="H21" s="21"/>
      <c r="I21" s="20"/>
    </row>
    <row r="22" spans="1:9" ht="21" customHeight="1">
      <c r="A22" s="32">
        <f t="shared" si="1"/>
        <v>45033</v>
      </c>
      <c r="B22" s="14" t="str">
        <f t="shared" si="0"/>
        <v>月</v>
      </c>
      <c r="C22" s="15"/>
      <c r="D22" s="35"/>
      <c r="E22" s="15"/>
      <c r="F22" s="19"/>
      <c r="G22" s="2"/>
      <c r="H22" s="21"/>
      <c r="I22" s="20"/>
    </row>
    <row r="23" spans="1:9" ht="21" customHeight="1">
      <c r="A23" s="32">
        <f t="shared" si="1"/>
        <v>45034</v>
      </c>
      <c r="B23" s="14" t="str">
        <f t="shared" si="0"/>
        <v>火</v>
      </c>
      <c r="C23" s="15"/>
      <c r="D23" s="35"/>
      <c r="E23" s="15"/>
      <c r="F23" s="19"/>
      <c r="G23" s="2"/>
      <c r="H23" s="21"/>
      <c r="I23" s="20"/>
    </row>
    <row r="24" spans="1:9" ht="21" customHeight="1">
      <c r="A24" s="32">
        <f t="shared" si="1"/>
        <v>45035</v>
      </c>
      <c r="B24" s="14" t="str">
        <f t="shared" si="0"/>
        <v>水</v>
      </c>
      <c r="C24" s="15"/>
      <c r="D24" s="35"/>
      <c r="E24" s="15"/>
      <c r="F24" s="19"/>
      <c r="G24" s="2"/>
      <c r="H24" s="21"/>
      <c r="I24" s="20"/>
    </row>
    <row r="25" spans="1:9" ht="21" customHeight="1">
      <c r="A25" s="32">
        <f t="shared" si="1"/>
        <v>45036</v>
      </c>
      <c r="B25" s="14" t="str">
        <f t="shared" si="0"/>
        <v>木</v>
      </c>
      <c r="C25" s="15"/>
      <c r="D25" s="35"/>
      <c r="E25" s="15"/>
      <c r="F25" s="19"/>
      <c r="G25" s="2"/>
      <c r="H25" s="21"/>
      <c r="I25" s="20"/>
    </row>
    <row r="26" spans="1:9" ht="21" customHeight="1">
      <c r="A26" s="32">
        <f t="shared" si="1"/>
        <v>45037</v>
      </c>
      <c r="B26" s="14" t="str">
        <f t="shared" si="0"/>
        <v>金</v>
      </c>
      <c r="C26" s="15"/>
      <c r="D26" s="35"/>
      <c r="E26" s="15"/>
      <c r="F26" s="19"/>
      <c r="G26" s="2"/>
      <c r="H26" s="21"/>
      <c r="I26" s="20"/>
    </row>
    <row r="27" spans="1:9" ht="21" customHeight="1">
      <c r="A27" s="32">
        <f t="shared" si="1"/>
        <v>45038</v>
      </c>
      <c r="B27" s="14" t="str">
        <f t="shared" si="0"/>
        <v>土</v>
      </c>
      <c r="C27" s="15"/>
      <c r="D27" s="35"/>
      <c r="E27" s="15"/>
      <c r="F27" s="19"/>
      <c r="G27" s="2"/>
      <c r="H27" s="21"/>
      <c r="I27" s="20"/>
    </row>
    <row r="28" spans="1:9" ht="21" customHeight="1">
      <c r="A28" s="32">
        <f t="shared" si="1"/>
        <v>45039</v>
      </c>
      <c r="B28" s="14" t="str">
        <f t="shared" si="0"/>
        <v>日</v>
      </c>
      <c r="C28" s="15"/>
      <c r="D28" s="35"/>
      <c r="E28" s="15"/>
      <c r="F28" s="19"/>
      <c r="G28" s="2"/>
      <c r="H28" s="21"/>
      <c r="I28" s="20"/>
    </row>
    <row r="29" spans="1:9" ht="21" customHeight="1">
      <c r="A29" s="32">
        <f t="shared" si="1"/>
        <v>45040</v>
      </c>
      <c r="B29" s="14" t="str">
        <f t="shared" si="0"/>
        <v>月</v>
      </c>
      <c r="C29" s="15"/>
      <c r="D29" s="35"/>
      <c r="E29" s="15"/>
      <c r="F29" s="19"/>
      <c r="G29" s="2"/>
      <c r="H29" s="21"/>
      <c r="I29" s="20"/>
    </row>
    <row r="30" spans="1:9" ht="21" customHeight="1">
      <c r="A30" s="32">
        <f t="shared" si="1"/>
        <v>45041</v>
      </c>
      <c r="B30" s="14" t="str">
        <f t="shared" si="0"/>
        <v>火</v>
      </c>
      <c r="C30" s="15"/>
      <c r="D30" s="35"/>
      <c r="E30" s="15"/>
      <c r="F30" s="19"/>
      <c r="G30" s="2"/>
      <c r="H30" s="21"/>
      <c r="I30" s="20"/>
    </row>
    <row r="31" spans="1:9" ht="21" customHeight="1">
      <c r="A31" s="32">
        <f t="shared" si="1"/>
        <v>45042</v>
      </c>
      <c r="B31" s="14" t="str">
        <f t="shared" si="0"/>
        <v>水</v>
      </c>
      <c r="C31" s="15"/>
      <c r="D31" s="35"/>
      <c r="E31" s="15"/>
      <c r="F31" s="19"/>
      <c r="G31" s="2"/>
      <c r="H31" s="21"/>
      <c r="I31" s="20"/>
    </row>
    <row r="32" spans="1:9" ht="21" customHeight="1">
      <c r="A32" s="32">
        <f t="shared" si="1"/>
        <v>45043</v>
      </c>
      <c r="B32" s="14" t="str">
        <f t="shared" si="0"/>
        <v>木</v>
      </c>
      <c r="C32" s="15"/>
      <c r="D32" s="35"/>
      <c r="E32" s="15"/>
      <c r="F32" s="19"/>
      <c r="G32" s="2"/>
      <c r="H32" s="21"/>
      <c r="I32" s="20"/>
    </row>
    <row r="33" spans="1:10" ht="21" customHeight="1">
      <c r="A33" s="32">
        <f t="shared" si="1"/>
        <v>45044</v>
      </c>
      <c r="B33" s="14" t="str">
        <f t="shared" si="0"/>
        <v>金</v>
      </c>
      <c r="C33" s="15"/>
      <c r="D33" s="35"/>
      <c r="E33" s="15"/>
      <c r="F33" s="19"/>
      <c r="G33" s="2"/>
      <c r="H33" s="21"/>
      <c r="I33" s="20"/>
    </row>
    <row r="34" spans="1:10" ht="21" customHeight="1">
      <c r="A34" s="32">
        <f>IF(DAY(A33+1)&lt;&gt;29,"",A33+1)</f>
        <v>45045</v>
      </c>
      <c r="B34" s="14" t="str">
        <f t="shared" si="0"/>
        <v>土</v>
      </c>
      <c r="C34" s="15"/>
      <c r="D34" s="35"/>
      <c r="E34" s="15"/>
      <c r="F34" s="19"/>
      <c r="G34" s="2"/>
      <c r="H34" s="21"/>
      <c r="I34" s="20"/>
    </row>
    <row r="35" spans="1:10" ht="21" customHeight="1">
      <c r="A35" s="32">
        <f>IF(DAY(A33+2)&lt;&gt;30,"",A33+2)</f>
        <v>45046</v>
      </c>
      <c r="B35" s="14" t="str">
        <f t="shared" si="0"/>
        <v>日</v>
      </c>
      <c r="C35" s="46"/>
      <c r="D35" s="57"/>
      <c r="E35" s="46"/>
      <c r="F35" s="61"/>
      <c r="G35" s="47"/>
      <c r="H35" s="48"/>
      <c r="I35" s="20"/>
    </row>
    <row r="36" spans="1:10" ht="21" customHeight="1" thickBot="1">
      <c r="A36" s="32" t="str">
        <f>IF(DAY(A33+3)&lt;&gt;31,"",A33+3)</f>
        <v/>
      </c>
      <c r="B36" s="14" t="str">
        <f t="shared" si="0"/>
        <v/>
      </c>
      <c r="C36" s="49"/>
      <c r="D36" s="53"/>
      <c r="E36" s="49"/>
      <c r="F36" s="62"/>
      <c r="G36" s="51"/>
      <c r="H36" s="52"/>
      <c r="I36" s="20"/>
    </row>
    <row r="37" spans="1:10" ht="21" customHeight="1" thickTop="1">
      <c r="A37" s="3"/>
      <c r="B37" s="3"/>
      <c r="C37" s="12"/>
      <c r="D37" s="12"/>
      <c r="E37" s="12"/>
      <c r="F37" s="4"/>
      <c r="G37" s="4"/>
      <c r="H37" s="4"/>
      <c r="I37" s="5"/>
    </row>
    <row r="38" spans="1:10" ht="21" customHeight="1">
      <c r="A38" s="41" t="s">
        <v>12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8.75" customHeight="1">
      <c r="A39" s="41" t="s">
        <v>13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8.75" customHeight="1">
      <c r="A40" s="67" t="s">
        <v>17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8.75" customHeight="1">
      <c r="A41" s="68" t="s">
        <v>43</v>
      </c>
      <c r="B41" s="68"/>
      <c r="C41" s="68"/>
      <c r="D41" s="68"/>
      <c r="E41" s="68"/>
      <c r="F41" s="68"/>
      <c r="G41" s="68"/>
      <c r="H41" s="69"/>
      <c r="I41" s="69"/>
      <c r="J41" s="42"/>
    </row>
    <row r="42" spans="1:10">
      <c r="A42" s="7"/>
      <c r="B42" s="7"/>
      <c r="C42" s="8"/>
      <c r="D42" s="8"/>
      <c r="E42" s="8"/>
      <c r="F42" s="8"/>
      <c r="G42" s="7"/>
      <c r="H42" s="7"/>
      <c r="I42" s="7"/>
      <c r="J42" s="7"/>
    </row>
    <row r="43" spans="1:10">
      <c r="A43" s="7"/>
      <c r="B43" s="7"/>
      <c r="C43" s="8"/>
      <c r="D43" s="8"/>
      <c r="E43" s="8"/>
      <c r="F43" s="7"/>
      <c r="G43" s="7"/>
      <c r="H43" s="7"/>
      <c r="I43" s="7"/>
    </row>
  </sheetData>
  <mergeCells count="7">
    <mergeCell ref="F1:H1"/>
    <mergeCell ref="A40:J40"/>
    <mergeCell ref="A41:I41"/>
    <mergeCell ref="B2:E2"/>
    <mergeCell ref="F2:I2"/>
    <mergeCell ref="C4:D4"/>
    <mergeCell ref="E4:H4"/>
  </mergeCells>
  <phoneticPr fontId="1"/>
  <conditionalFormatting sqref="A6:H36">
    <cfRule type="expression" dxfId="5" priority="1">
      <formula>COUNTIF(祝日,$A6)=1</formula>
    </cfRule>
    <cfRule type="expression" dxfId="4" priority="2">
      <formula>$B6="日"</formula>
    </cfRule>
  </conditionalFormatting>
  <pageMargins left="0.70866141732283472" right="0.51181102362204722" top="0.74803149606299213" bottom="0.74803149606299213" header="0.31496062992125984" footer="0.31496062992125984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3"/>
  <sheetViews>
    <sheetView view="pageBreakPreview" topLeftCell="A28" zoomScaleNormal="100" zoomScaleSheetLayoutView="100" workbookViewId="0">
      <selection activeCell="M2" sqref="M2"/>
    </sheetView>
  </sheetViews>
  <sheetFormatPr defaultColWidth="8.88671875" defaultRowHeight="13.2"/>
  <cols>
    <col min="1" max="1" width="6.33203125" style="9" customWidth="1"/>
    <col min="2" max="2" width="4.6640625" style="1" customWidth="1"/>
    <col min="3" max="5" width="11.6640625" style="10" customWidth="1"/>
    <col min="6" max="9" width="11.6640625" style="1" customWidth="1"/>
    <col min="10" max="10" width="17" style="1" customWidth="1"/>
    <col min="11" max="16384" width="8.88671875" style="1"/>
  </cols>
  <sheetData>
    <row r="1" spans="1:14" ht="27.75" customHeight="1">
      <c r="A1" s="30"/>
      <c r="B1" s="30"/>
      <c r="C1" s="30"/>
      <c r="D1" s="30"/>
      <c r="E1" s="31" t="s">
        <v>35</v>
      </c>
      <c r="F1" s="64" t="s">
        <v>14</v>
      </c>
      <c r="G1" s="64"/>
      <c r="H1" s="65"/>
      <c r="I1" s="30"/>
      <c r="J1" s="30"/>
      <c r="M1" s="29" t="s">
        <v>48</v>
      </c>
    </row>
    <row r="2" spans="1:14" ht="27.75" customHeight="1">
      <c r="A2" s="1"/>
      <c r="B2" s="70" t="s">
        <v>16</v>
      </c>
      <c r="C2" s="70"/>
      <c r="D2" s="70"/>
      <c r="E2" s="70"/>
      <c r="F2" s="70" t="s">
        <v>34</v>
      </c>
      <c r="G2" s="70"/>
      <c r="H2" s="72"/>
      <c r="I2" s="72"/>
      <c r="J2" s="72"/>
    </row>
    <row r="3" spans="1:14" ht="10.199999999999999" customHeight="1" thickBot="1">
      <c r="A3" s="1"/>
      <c r="B3" s="27"/>
      <c r="C3" s="27"/>
      <c r="D3" s="27"/>
      <c r="E3" s="27"/>
      <c r="F3" s="28"/>
      <c r="G3" s="28"/>
      <c r="H3" s="28"/>
      <c r="I3" s="28"/>
      <c r="J3" s="28"/>
    </row>
    <row r="4" spans="1:14" ht="27.75" customHeight="1" thickTop="1" thickBot="1">
      <c r="A4" s="43"/>
      <c r="B4" s="44"/>
      <c r="C4" s="73" t="s">
        <v>8</v>
      </c>
      <c r="D4" s="77"/>
      <c r="E4" s="76"/>
      <c r="F4" s="78" t="s">
        <v>9</v>
      </c>
      <c r="G4" s="78"/>
      <c r="H4" s="79"/>
      <c r="I4" s="80"/>
      <c r="J4" s="45"/>
    </row>
    <row r="5" spans="1:14" ht="24" customHeight="1" thickTop="1">
      <c r="A5" s="2" t="s">
        <v>1</v>
      </c>
      <c r="B5" s="14" t="s">
        <v>0</v>
      </c>
      <c r="C5" s="37" t="s">
        <v>10</v>
      </c>
      <c r="D5" s="38" t="s">
        <v>2</v>
      </c>
      <c r="E5" s="24" t="s">
        <v>3</v>
      </c>
      <c r="F5" s="25" t="s">
        <v>4</v>
      </c>
      <c r="G5" s="25" t="s">
        <v>5</v>
      </c>
      <c r="H5" s="40" t="s">
        <v>6</v>
      </c>
      <c r="I5" s="39" t="s">
        <v>11</v>
      </c>
      <c r="J5" s="19" t="s">
        <v>7</v>
      </c>
    </row>
    <row r="6" spans="1:14" ht="24" customHeight="1">
      <c r="A6" s="32">
        <f>DATE(M1,E1,1)</f>
        <v>45017</v>
      </c>
      <c r="B6" s="14" t="str">
        <f>TEXT(A6,"aaa")</f>
        <v>土</v>
      </c>
      <c r="C6" s="15"/>
      <c r="D6" s="35"/>
      <c r="E6" s="16"/>
      <c r="F6" s="2"/>
      <c r="G6" s="2"/>
      <c r="H6" s="2"/>
      <c r="I6" s="21"/>
      <c r="J6" s="20"/>
    </row>
    <row r="7" spans="1:14" ht="24" customHeight="1">
      <c r="A7" s="32">
        <f>A6+1</f>
        <v>45018</v>
      </c>
      <c r="B7" s="14" t="str">
        <f t="shared" ref="B7:B36" si="0">TEXT(A7,"aaa")</f>
        <v>日</v>
      </c>
      <c r="C7" s="15"/>
      <c r="D7" s="35"/>
      <c r="E7" s="16"/>
      <c r="F7" s="11"/>
      <c r="G7" s="11"/>
      <c r="H7" s="11"/>
      <c r="I7" s="22"/>
      <c r="J7" s="20"/>
      <c r="N7" s="32"/>
    </row>
    <row r="8" spans="1:14" ht="24" customHeight="1">
      <c r="A8" s="32">
        <f t="shared" ref="A8:A33" si="1">A7+1</f>
        <v>45019</v>
      </c>
      <c r="B8" s="14" t="str">
        <f t="shared" si="0"/>
        <v>月</v>
      </c>
      <c r="C8" s="15"/>
      <c r="D8" s="35"/>
      <c r="E8" s="16"/>
      <c r="F8" s="11"/>
      <c r="G8" s="11"/>
      <c r="H8" s="11"/>
      <c r="I8" s="22"/>
      <c r="J8" s="20"/>
    </row>
    <row r="9" spans="1:14" ht="24" customHeight="1">
      <c r="A9" s="32">
        <f t="shared" si="1"/>
        <v>45020</v>
      </c>
      <c r="B9" s="14" t="str">
        <f t="shared" si="0"/>
        <v>火</v>
      </c>
      <c r="C9" s="15"/>
      <c r="D9" s="35"/>
      <c r="E9" s="16"/>
      <c r="F9" s="2"/>
      <c r="G9" s="2"/>
      <c r="H9" s="2"/>
      <c r="I9" s="21"/>
      <c r="J9" s="20"/>
    </row>
    <row r="10" spans="1:14" ht="24" customHeight="1">
      <c r="A10" s="32">
        <f t="shared" si="1"/>
        <v>45021</v>
      </c>
      <c r="B10" s="14" t="str">
        <f t="shared" si="0"/>
        <v>水</v>
      </c>
      <c r="C10" s="15"/>
      <c r="D10" s="35"/>
      <c r="E10" s="16"/>
      <c r="F10" s="2"/>
      <c r="G10" s="2"/>
      <c r="H10" s="2"/>
      <c r="I10" s="21"/>
      <c r="J10" s="20"/>
    </row>
    <row r="11" spans="1:14" ht="24" customHeight="1">
      <c r="A11" s="32">
        <f t="shared" si="1"/>
        <v>45022</v>
      </c>
      <c r="B11" s="14" t="str">
        <f t="shared" si="0"/>
        <v>木</v>
      </c>
      <c r="C11" s="17"/>
      <c r="D11" s="36"/>
      <c r="E11" s="18"/>
      <c r="F11" s="11"/>
      <c r="G11" s="11"/>
      <c r="H11" s="11"/>
      <c r="I11" s="22"/>
      <c r="J11" s="20"/>
    </row>
    <row r="12" spans="1:14" ht="24" customHeight="1">
      <c r="A12" s="32">
        <f t="shared" si="1"/>
        <v>45023</v>
      </c>
      <c r="B12" s="14" t="str">
        <f t="shared" si="0"/>
        <v>金</v>
      </c>
      <c r="C12" s="17"/>
      <c r="D12" s="36"/>
      <c r="E12" s="18"/>
      <c r="F12" s="2"/>
      <c r="G12" s="2"/>
      <c r="H12" s="2"/>
      <c r="I12" s="21"/>
      <c r="J12" s="20"/>
    </row>
    <row r="13" spans="1:14" ht="24" customHeight="1">
      <c r="A13" s="32">
        <f t="shared" si="1"/>
        <v>45024</v>
      </c>
      <c r="B13" s="14" t="str">
        <f t="shared" si="0"/>
        <v>土</v>
      </c>
      <c r="C13" s="15"/>
      <c r="D13" s="35"/>
      <c r="E13" s="16"/>
      <c r="F13" s="2"/>
      <c r="G13" s="2"/>
      <c r="H13" s="2"/>
      <c r="I13" s="21"/>
      <c r="J13" s="20"/>
    </row>
    <row r="14" spans="1:14" ht="24" customHeight="1">
      <c r="A14" s="32">
        <f t="shared" si="1"/>
        <v>45025</v>
      </c>
      <c r="B14" s="14" t="str">
        <f t="shared" si="0"/>
        <v>日</v>
      </c>
      <c r="C14" s="15"/>
      <c r="D14" s="35"/>
      <c r="E14" s="16"/>
      <c r="F14" s="11"/>
      <c r="G14" s="11"/>
      <c r="H14" s="11"/>
      <c r="I14" s="22"/>
      <c r="J14" s="20"/>
    </row>
    <row r="15" spans="1:14" ht="24" customHeight="1">
      <c r="A15" s="32">
        <f t="shared" si="1"/>
        <v>45026</v>
      </c>
      <c r="B15" s="14" t="str">
        <f t="shared" si="0"/>
        <v>月</v>
      </c>
      <c r="C15" s="15"/>
      <c r="D15" s="35"/>
      <c r="E15" s="16"/>
      <c r="F15" s="11"/>
      <c r="G15" s="11"/>
      <c r="H15" s="11"/>
      <c r="I15" s="22"/>
      <c r="J15" s="20"/>
    </row>
    <row r="16" spans="1:14" ht="24" customHeight="1">
      <c r="A16" s="32">
        <f t="shared" si="1"/>
        <v>45027</v>
      </c>
      <c r="B16" s="14" t="str">
        <f t="shared" si="0"/>
        <v>火</v>
      </c>
      <c r="C16" s="15"/>
      <c r="D16" s="35"/>
      <c r="E16" s="16"/>
      <c r="F16" s="2"/>
      <c r="G16" s="2"/>
      <c r="H16" s="2"/>
      <c r="I16" s="21"/>
      <c r="J16" s="20"/>
    </row>
    <row r="17" spans="1:10" ht="24" customHeight="1">
      <c r="A17" s="32">
        <f t="shared" si="1"/>
        <v>45028</v>
      </c>
      <c r="B17" s="14" t="str">
        <f t="shared" si="0"/>
        <v>水</v>
      </c>
      <c r="C17" s="15"/>
      <c r="D17" s="35"/>
      <c r="E17" s="16"/>
      <c r="F17" s="2"/>
      <c r="G17" s="2"/>
      <c r="H17" s="2"/>
      <c r="I17" s="21"/>
      <c r="J17" s="20"/>
    </row>
    <row r="18" spans="1:10" ht="24" customHeight="1">
      <c r="A18" s="32">
        <f t="shared" si="1"/>
        <v>45029</v>
      </c>
      <c r="B18" s="14" t="str">
        <f t="shared" si="0"/>
        <v>木</v>
      </c>
      <c r="C18" s="15"/>
      <c r="D18" s="35"/>
      <c r="E18" s="16"/>
      <c r="F18" s="2"/>
      <c r="G18" s="2"/>
      <c r="H18" s="2"/>
      <c r="I18" s="21"/>
      <c r="J18" s="20"/>
    </row>
    <row r="19" spans="1:10" ht="24" customHeight="1">
      <c r="A19" s="32">
        <f t="shared" si="1"/>
        <v>45030</v>
      </c>
      <c r="B19" s="14" t="str">
        <f t="shared" si="0"/>
        <v>金</v>
      </c>
      <c r="C19" s="15"/>
      <c r="D19" s="35"/>
      <c r="E19" s="16"/>
      <c r="F19" s="2"/>
      <c r="G19" s="2"/>
      <c r="H19" s="2"/>
      <c r="I19" s="21"/>
      <c r="J19" s="20"/>
    </row>
    <row r="20" spans="1:10" ht="24" customHeight="1">
      <c r="A20" s="32">
        <f t="shared" si="1"/>
        <v>45031</v>
      </c>
      <c r="B20" s="14" t="str">
        <f t="shared" si="0"/>
        <v>土</v>
      </c>
      <c r="C20" s="15"/>
      <c r="D20" s="35"/>
      <c r="E20" s="16"/>
      <c r="F20" s="2"/>
      <c r="G20" s="2"/>
      <c r="H20" s="2"/>
      <c r="I20" s="21"/>
      <c r="J20" s="20"/>
    </row>
    <row r="21" spans="1:10" ht="24" customHeight="1">
      <c r="A21" s="32">
        <f t="shared" si="1"/>
        <v>45032</v>
      </c>
      <c r="B21" s="14" t="str">
        <f t="shared" si="0"/>
        <v>日</v>
      </c>
      <c r="C21" s="15"/>
      <c r="D21" s="35"/>
      <c r="E21" s="16"/>
      <c r="F21" s="2"/>
      <c r="G21" s="2"/>
      <c r="H21" s="2"/>
      <c r="I21" s="21"/>
      <c r="J21" s="20"/>
    </row>
    <row r="22" spans="1:10" ht="24" customHeight="1">
      <c r="A22" s="32">
        <f t="shared" si="1"/>
        <v>45033</v>
      </c>
      <c r="B22" s="14" t="str">
        <f t="shared" si="0"/>
        <v>月</v>
      </c>
      <c r="C22" s="15"/>
      <c r="D22" s="35"/>
      <c r="E22" s="16"/>
      <c r="F22" s="2"/>
      <c r="G22" s="2"/>
      <c r="H22" s="2"/>
      <c r="I22" s="21"/>
      <c r="J22" s="20"/>
    </row>
    <row r="23" spans="1:10" ht="24" customHeight="1">
      <c r="A23" s="32">
        <f t="shared" si="1"/>
        <v>45034</v>
      </c>
      <c r="B23" s="14" t="str">
        <f t="shared" si="0"/>
        <v>火</v>
      </c>
      <c r="C23" s="15"/>
      <c r="D23" s="35"/>
      <c r="E23" s="16"/>
      <c r="F23" s="2"/>
      <c r="G23" s="2"/>
      <c r="H23" s="2"/>
      <c r="I23" s="21"/>
      <c r="J23" s="20"/>
    </row>
    <row r="24" spans="1:10" ht="24" customHeight="1">
      <c r="A24" s="32">
        <f t="shared" si="1"/>
        <v>45035</v>
      </c>
      <c r="B24" s="14" t="str">
        <f t="shared" si="0"/>
        <v>水</v>
      </c>
      <c r="C24" s="15"/>
      <c r="D24" s="35"/>
      <c r="E24" s="16"/>
      <c r="F24" s="2"/>
      <c r="G24" s="2"/>
      <c r="H24" s="2"/>
      <c r="I24" s="21"/>
      <c r="J24" s="20"/>
    </row>
    <row r="25" spans="1:10" ht="24" customHeight="1">
      <c r="A25" s="32">
        <f t="shared" si="1"/>
        <v>45036</v>
      </c>
      <c r="B25" s="14" t="str">
        <f t="shared" si="0"/>
        <v>木</v>
      </c>
      <c r="C25" s="15"/>
      <c r="D25" s="35"/>
      <c r="E25" s="16"/>
      <c r="F25" s="2"/>
      <c r="G25" s="2"/>
      <c r="H25" s="2"/>
      <c r="I25" s="21"/>
      <c r="J25" s="20"/>
    </row>
    <row r="26" spans="1:10" ht="24" customHeight="1">
      <c r="A26" s="32">
        <f t="shared" si="1"/>
        <v>45037</v>
      </c>
      <c r="B26" s="14" t="str">
        <f t="shared" si="0"/>
        <v>金</v>
      </c>
      <c r="C26" s="15"/>
      <c r="D26" s="35"/>
      <c r="E26" s="16"/>
      <c r="F26" s="2"/>
      <c r="G26" s="2"/>
      <c r="H26" s="2"/>
      <c r="I26" s="21"/>
      <c r="J26" s="20"/>
    </row>
    <row r="27" spans="1:10" ht="24" customHeight="1">
      <c r="A27" s="32">
        <f t="shared" si="1"/>
        <v>45038</v>
      </c>
      <c r="B27" s="14" t="str">
        <f t="shared" si="0"/>
        <v>土</v>
      </c>
      <c r="C27" s="15"/>
      <c r="D27" s="35"/>
      <c r="E27" s="16"/>
      <c r="F27" s="2"/>
      <c r="G27" s="2"/>
      <c r="H27" s="2"/>
      <c r="I27" s="21"/>
      <c r="J27" s="20"/>
    </row>
    <row r="28" spans="1:10" ht="24" customHeight="1">
      <c r="A28" s="32">
        <f t="shared" si="1"/>
        <v>45039</v>
      </c>
      <c r="B28" s="14" t="str">
        <f t="shared" si="0"/>
        <v>日</v>
      </c>
      <c r="C28" s="15"/>
      <c r="D28" s="35"/>
      <c r="E28" s="16"/>
      <c r="F28" s="2"/>
      <c r="G28" s="2"/>
      <c r="H28" s="2"/>
      <c r="I28" s="21"/>
      <c r="J28" s="20"/>
    </row>
    <row r="29" spans="1:10" ht="24" customHeight="1">
      <c r="A29" s="32">
        <f t="shared" si="1"/>
        <v>45040</v>
      </c>
      <c r="B29" s="14" t="str">
        <f t="shared" si="0"/>
        <v>月</v>
      </c>
      <c r="C29" s="15"/>
      <c r="D29" s="35"/>
      <c r="E29" s="16"/>
      <c r="F29" s="2"/>
      <c r="G29" s="2"/>
      <c r="H29" s="2"/>
      <c r="I29" s="21"/>
      <c r="J29" s="20"/>
    </row>
    <row r="30" spans="1:10" ht="24" customHeight="1">
      <c r="A30" s="32">
        <f t="shared" si="1"/>
        <v>45041</v>
      </c>
      <c r="B30" s="14" t="str">
        <f t="shared" si="0"/>
        <v>火</v>
      </c>
      <c r="C30" s="15"/>
      <c r="D30" s="35"/>
      <c r="E30" s="16"/>
      <c r="F30" s="2"/>
      <c r="G30" s="2"/>
      <c r="H30" s="2"/>
      <c r="I30" s="21"/>
      <c r="J30" s="20"/>
    </row>
    <row r="31" spans="1:10" ht="24" customHeight="1">
      <c r="A31" s="32">
        <f t="shared" si="1"/>
        <v>45042</v>
      </c>
      <c r="B31" s="14" t="str">
        <f t="shared" si="0"/>
        <v>水</v>
      </c>
      <c r="C31" s="15"/>
      <c r="D31" s="35"/>
      <c r="E31" s="16"/>
      <c r="F31" s="2"/>
      <c r="G31" s="2"/>
      <c r="H31" s="2"/>
      <c r="I31" s="21"/>
      <c r="J31" s="20"/>
    </row>
    <row r="32" spans="1:10" ht="24" customHeight="1">
      <c r="A32" s="32">
        <f t="shared" si="1"/>
        <v>45043</v>
      </c>
      <c r="B32" s="14" t="str">
        <f t="shared" si="0"/>
        <v>木</v>
      </c>
      <c r="C32" s="15"/>
      <c r="D32" s="35"/>
      <c r="E32" s="16"/>
      <c r="F32" s="2"/>
      <c r="G32" s="2"/>
      <c r="H32" s="2"/>
      <c r="I32" s="21"/>
      <c r="J32" s="20"/>
    </row>
    <row r="33" spans="1:10" ht="24" customHeight="1">
      <c r="A33" s="32">
        <f t="shared" si="1"/>
        <v>45044</v>
      </c>
      <c r="B33" s="14" t="str">
        <f t="shared" si="0"/>
        <v>金</v>
      </c>
      <c r="C33" s="15"/>
      <c r="D33" s="35"/>
      <c r="E33" s="16"/>
      <c r="F33" s="2"/>
      <c r="G33" s="2"/>
      <c r="H33" s="2"/>
      <c r="I33" s="21"/>
      <c r="J33" s="20"/>
    </row>
    <row r="34" spans="1:10" ht="24" customHeight="1">
      <c r="A34" s="32">
        <f>IF(DAY(A33+1)&lt;&gt;29,"",A33+1)</f>
        <v>45045</v>
      </c>
      <c r="B34" s="14" t="str">
        <f t="shared" si="0"/>
        <v>土</v>
      </c>
      <c r="C34" s="15"/>
      <c r="D34" s="35"/>
      <c r="E34" s="16"/>
      <c r="F34" s="2"/>
      <c r="G34" s="2"/>
      <c r="H34" s="2"/>
      <c r="I34" s="21"/>
      <c r="J34" s="20"/>
    </row>
    <row r="35" spans="1:10" ht="24" customHeight="1">
      <c r="A35" s="32">
        <f>IF(DAY(A33+2)&lt;&gt;30,"",A33+2)</f>
        <v>45046</v>
      </c>
      <c r="B35" s="14" t="str">
        <f t="shared" si="0"/>
        <v>日</v>
      </c>
      <c r="C35" s="15"/>
      <c r="D35" s="35"/>
      <c r="E35" s="16"/>
      <c r="F35" s="2"/>
      <c r="G35" s="2"/>
      <c r="H35" s="2"/>
      <c r="I35" s="21"/>
      <c r="J35" s="20"/>
    </row>
    <row r="36" spans="1:10" ht="24" customHeight="1" thickBot="1">
      <c r="A36" s="32" t="str">
        <f>IF(DAY(A33+3)&lt;&gt;31,"",A33+3)</f>
        <v/>
      </c>
      <c r="B36" s="14" t="str">
        <f t="shared" si="0"/>
        <v/>
      </c>
      <c r="C36" s="49"/>
      <c r="D36" s="53"/>
      <c r="E36" s="50"/>
      <c r="F36" s="51"/>
      <c r="G36" s="51"/>
      <c r="H36" s="51"/>
      <c r="I36" s="52"/>
      <c r="J36" s="20"/>
    </row>
    <row r="37" spans="1:10" ht="21" customHeight="1" thickTop="1">
      <c r="A37" s="3"/>
      <c r="B37" s="3"/>
      <c r="C37" s="12"/>
      <c r="D37" s="12"/>
      <c r="E37" s="12"/>
      <c r="F37" s="4"/>
      <c r="G37" s="4"/>
      <c r="H37" s="4"/>
      <c r="I37" s="4"/>
      <c r="J37" s="5"/>
    </row>
    <row r="38" spans="1:10" ht="21" customHeight="1">
      <c r="A38" s="41" t="s">
        <v>12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18.75" customHeight="1">
      <c r="A39" s="41" t="s">
        <v>13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 ht="18.75" customHeight="1">
      <c r="A40" s="67" t="s">
        <v>18</v>
      </c>
      <c r="B40" s="67"/>
      <c r="C40" s="67"/>
      <c r="D40" s="67"/>
      <c r="E40" s="67"/>
      <c r="F40" s="67"/>
      <c r="G40" s="67"/>
      <c r="H40" s="67"/>
      <c r="I40" s="67"/>
      <c r="J40" s="34"/>
    </row>
    <row r="41" spans="1:10" ht="18.75" customHeight="1">
      <c r="A41" s="68" t="s">
        <v>44</v>
      </c>
      <c r="B41" s="68"/>
      <c r="C41" s="68"/>
      <c r="D41" s="68"/>
      <c r="E41" s="68"/>
      <c r="F41" s="68"/>
      <c r="G41" s="69"/>
      <c r="H41" s="69"/>
      <c r="I41" s="33"/>
      <c r="J41" s="7"/>
    </row>
    <row r="42" spans="1:10">
      <c r="A42" s="7"/>
      <c r="B42" s="7"/>
      <c r="C42" s="8"/>
      <c r="D42" s="8"/>
      <c r="E42" s="8"/>
      <c r="F42" s="7"/>
      <c r="G42" s="7"/>
      <c r="H42" s="7"/>
      <c r="I42" s="7"/>
      <c r="J42" s="7"/>
    </row>
    <row r="43" spans="1:10">
      <c r="A43" s="7"/>
      <c r="B43" s="7"/>
      <c r="C43" s="8"/>
      <c r="D43" s="8"/>
      <c r="E43" s="8"/>
      <c r="F43" s="7"/>
      <c r="G43" s="7"/>
      <c r="H43" s="7"/>
      <c r="I43" s="7"/>
      <c r="J43" s="7"/>
    </row>
  </sheetData>
  <mergeCells count="7">
    <mergeCell ref="A40:I40"/>
    <mergeCell ref="A41:H41"/>
    <mergeCell ref="F1:H1"/>
    <mergeCell ref="B2:E2"/>
    <mergeCell ref="F2:J2"/>
    <mergeCell ref="C4:E4"/>
    <mergeCell ref="F4:I4"/>
  </mergeCells>
  <phoneticPr fontId="1"/>
  <conditionalFormatting sqref="A6:I33 B34:I36">
    <cfRule type="expression" dxfId="3" priority="3">
      <formula>COUNTIF(祝日,$A6)=1</formula>
    </cfRule>
    <cfRule type="expression" dxfId="2" priority="4">
      <formula>$B6="日"</formula>
    </cfRule>
  </conditionalFormatting>
  <conditionalFormatting sqref="A34:A36">
    <cfRule type="expression" dxfId="1" priority="1">
      <formula>COUNTIF(祝日,$A34)=1</formula>
    </cfRule>
    <cfRule type="expression" dxfId="0" priority="2">
      <formula>$B34="日"</formula>
    </cfRule>
  </conditionalFormatting>
  <pageMargins left="0.70866141732283472" right="0.70866141732283472" top="0.74803149606299213" bottom="0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4:C30"/>
  <sheetViews>
    <sheetView workbookViewId="0">
      <selection activeCell="B5" sqref="B5"/>
    </sheetView>
  </sheetViews>
  <sheetFormatPr defaultRowHeight="13.2"/>
  <cols>
    <col min="2" max="2" width="10.44140625" bestFit="1" customWidth="1"/>
  </cols>
  <sheetData>
    <row r="4" spans="2:3">
      <c r="B4" s="55"/>
    </row>
    <row r="5" spans="2:3">
      <c r="B5" s="54">
        <v>45045</v>
      </c>
      <c r="C5" t="s">
        <v>37</v>
      </c>
    </row>
    <row r="6" spans="2:3">
      <c r="B6" s="54">
        <v>45049</v>
      </c>
      <c r="C6" t="s">
        <v>38</v>
      </c>
    </row>
    <row r="7" spans="2:3">
      <c r="B7" s="54">
        <v>45050</v>
      </c>
      <c r="C7" t="s">
        <v>39</v>
      </c>
    </row>
    <row r="8" spans="2:3">
      <c r="B8" s="54">
        <v>45051</v>
      </c>
      <c r="C8" t="s">
        <v>40</v>
      </c>
    </row>
    <row r="9" spans="2:3">
      <c r="B9" s="54">
        <v>45124</v>
      </c>
      <c r="C9" t="s">
        <v>41</v>
      </c>
    </row>
    <row r="10" spans="2:3">
      <c r="B10" s="54">
        <v>45149</v>
      </c>
      <c r="C10" t="s">
        <v>19</v>
      </c>
    </row>
    <row r="11" spans="2:3">
      <c r="B11" s="54">
        <v>45187</v>
      </c>
      <c r="C11" t="s">
        <v>20</v>
      </c>
    </row>
    <row r="12" spans="2:3">
      <c r="B12" s="54">
        <v>45192</v>
      </c>
      <c r="C12" t="s">
        <v>21</v>
      </c>
    </row>
    <row r="13" spans="2:3">
      <c r="B13" s="54">
        <v>45208</v>
      </c>
      <c r="C13" t="s">
        <v>42</v>
      </c>
    </row>
    <row r="14" spans="2:3">
      <c r="B14" s="54">
        <v>45233</v>
      </c>
      <c r="C14" t="s">
        <v>22</v>
      </c>
    </row>
    <row r="15" spans="2:3">
      <c r="B15" s="54">
        <v>45253</v>
      </c>
      <c r="C15" t="s">
        <v>23</v>
      </c>
    </row>
    <row r="16" spans="2:3">
      <c r="B16" s="54">
        <v>45289</v>
      </c>
      <c r="C16" t="s">
        <v>24</v>
      </c>
    </row>
    <row r="17" spans="2:3">
      <c r="B17" s="54">
        <v>45290</v>
      </c>
      <c r="C17" t="s">
        <v>24</v>
      </c>
    </row>
    <row r="18" spans="2:3">
      <c r="B18" s="54">
        <v>45291</v>
      </c>
      <c r="C18" t="s">
        <v>24</v>
      </c>
    </row>
    <row r="19" spans="2:3">
      <c r="B19" s="54">
        <v>45292</v>
      </c>
      <c r="C19" t="s">
        <v>24</v>
      </c>
    </row>
    <row r="20" spans="2:3">
      <c r="B20" s="54">
        <v>45293</v>
      </c>
      <c r="C20" t="s">
        <v>24</v>
      </c>
    </row>
    <row r="21" spans="2:3">
      <c r="B21" s="54">
        <v>45294</v>
      </c>
      <c r="C21" t="s">
        <v>24</v>
      </c>
    </row>
    <row r="22" spans="2:3">
      <c r="B22" s="54">
        <v>45299</v>
      </c>
      <c r="C22" t="s">
        <v>25</v>
      </c>
    </row>
    <row r="23" spans="2:3">
      <c r="B23" s="54">
        <v>45333</v>
      </c>
      <c r="C23" t="s">
        <v>26</v>
      </c>
    </row>
    <row r="24" spans="2:3">
      <c r="B24" s="54">
        <v>45334</v>
      </c>
      <c r="C24" t="s">
        <v>46</v>
      </c>
    </row>
    <row r="25" spans="2:3">
      <c r="B25" s="54">
        <v>45345</v>
      </c>
      <c r="C25" t="s">
        <v>27</v>
      </c>
    </row>
    <row r="26" spans="2:3">
      <c r="B26" s="54">
        <v>45371</v>
      </c>
      <c r="C26" t="s">
        <v>28</v>
      </c>
    </row>
    <row r="27" spans="2:3">
      <c r="B27" s="54"/>
    </row>
    <row r="28" spans="2:3">
      <c r="B28" s="54"/>
    </row>
    <row r="29" spans="2:3">
      <c r="B29" s="54"/>
    </row>
    <row r="30" spans="2:3">
      <c r="B30" s="54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野村・しろかわ・スマイル</vt:lpstr>
      <vt:lpstr>俵津</vt:lpstr>
      <vt:lpstr>祝日</vt:lpstr>
      <vt:lpstr>俵津!Print_Area</vt:lpstr>
      <vt:lpstr>野村・しろかわ・スマイル!Print_Area</vt:lpstr>
      <vt:lpstr>祝日</vt:lpstr>
    </vt:vector>
  </TitlesOfParts>
  <Company>西予市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千鶴</dc:creator>
  <cp:lastModifiedBy>Windows ユーザー</cp:lastModifiedBy>
  <cp:lastPrinted>2020-08-01T01:47:29Z</cp:lastPrinted>
  <dcterms:created xsi:type="dcterms:W3CDTF">2014-07-03T06:10:20Z</dcterms:created>
  <dcterms:modified xsi:type="dcterms:W3CDTF">2022-09-30T05:05:00Z</dcterms:modified>
</cp:coreProperties>
</file>