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420" tabRatio="736" activeTab="0"/>
  </bookViews>
  <sheets>
    <sheet name="実績報告書" sheetId="1" r:id="rId1"/>
    <sheet name="施工調書" sheetId="2" r:id="rId2"/>
    <sheet name="請求書（浄化槽本体分）" sheetId="3" r:id="rId3"/>
    <sheet name="工事写真(新築分)" sheetId="4" r:id="rId4"/>
    <sheet name="工事写真 (宅内配管、撤去分)" sheetId="5" r:id="rId5"/>
    <sheet name="請求書例（登録無し）" sheetId="6" state="hidden" r:id="rId6"/>
    <sheet name="申請書" sheetId="7" state="hidden" r:id="rId7"/>
    <sheet name="工事請負契約書" sheetId="8" state="hidden" r:id="rId8"/>
    <sheet name="債権者登録票" sheetId="9" state="hidden" r:id="rId9"/>
    <sheet name="債権者登録票 （記入例）" sheetId="10" state="hidden" r:id="rId10"/>
    <sheet name="請求書例 (登録あり) (2)" sheetId="11" state="hidden" r:id="rId11"/>
    <sheet name="申込書" sheetId="12" state="hidden" r:id="rId12"/>
  </sheets>
  <definedNames>
    <definedName name="_xlnm.Print_Area" localSheetId="4">'工事写真 (宅内配管、撤去分)'!$B$2:$AG$308</definedName>
    <definedName name="_xlnm.Print_Area" localSheetId="3">'工事写真(新築分)'!$B$2:$AG$310</definedName>
    <definedName name="_xlnm.Print_Area" localSheetId="7">'工事請負契約書'!$B$2:$BW$38</definedName>
    <definedName name="_xlnm.Print_Area" localSheetId="8">'債権者登録票'!$A$1:$AJ$38</definedName>
    <definedName name="_xlnm.Print_Area" localSheetId="9">'債権者登録票 （記入例）'!$A$1:$AJ$38</definedName>
    <definedName name="_xlnm.Print_Area" localSheetId="1">'施工調書'!$A$1:$BU$29</definedName>
    <definedName name="_xlnm.Print_Area" localSheetId="0">'実績報告書'!$B$2:$AF$28</definedName>
    <definedName name="_xlnm.Print_Area" localSheetId="11">'申込書'!$B$2:$AH$114</definedName>
    <definedName name="_xlnm.Print_Area" localSheetId="6">'申請書'!$B$2:$AF$132</definedName>
    <definedName name="_xlnm.Print_Area" localSheetId="2">'請求書（浄化槽本体分）'!$B$1:$AF$27</definedName>
    <definedName name="_xlnm.Print_Area" localSheetId="5">'請求書例（登録無し）'!$A$1:$AF$33</definedName>
    <definedName name="所属" localSheetId="9">'債権者登録票 （記入例）'!$J$7:$Y$8</definedName>
    <definedName name="所属">'債権者登録票'!$J$7:$Y$8</definedName>
  </definedNames>
  <calcPr fullCalcOnLoad="1"/>
</workbook>
</file>

<file path=xl/comments10.xml><?xml version="1.0" encoding="utf-8"?>
<comments xmlns="http://schemas.openxmlformats.org/spreadsheetml/2006/main">
  <authors>
    <author>0899</author>
  </authors>
  <commentList>
    <comment ref="AA18" authorId="0">
      <text>
        <r>
          <rPr>
            <b/>
            <sz val="12"/>
            <rFont val="ＭＳ Ｐゴシック"/>
            <family val="3"/>
          </rPr>
          <t>郵便番号は７桁で入力し</t>
        </r>
        <r>
          <rPr>
            <b/>
            <sz val="12"/>
            <color indexed="10"/>
            <rFont val="ＭＳ Ｐゴシック"/>
            <family val="3"/>
          </rPr>
          <t>"－”（ハイフン）は入力しない</t>
        </r>
        <r>
          <rPr>
            <b/>
            <sz val="12"/>
            <rFont val="ＭＳ Ｐゴシック"/>
            <family val="3"/>
          </rPr>
          <t>でください。
例）797-1701　→　7971701と入力</t>
        </r>
      </text>
    </comment>
    <comment ref="J24" authorId="0">
      <text>
        <r>
          <rPr>
            <b/>
            <sz val="12"/>
            <rFont val="ＭＳ Ｐゴシック"/>
            <family val="3"/>
          </rPr>
          <t>口座名義人のカナ名称は、このセルへ</t>
        </r>
        <r>
          <rPr>
            <b/>
            <sz val="12"/>
            <color indexed="10"/>
            <rFont val="ＭＳ Ｐゴシック"/>
            <family val="3"/>
          </rPr>
          <t>全角カナ</t>
        </r>
        <r>
          <rPr>
            <b/>
            <sz val="12"/>
            <rFont val="ＭＳ Ｐゴシック"/>
            <family val="3"/>
          </rPr>
          <t>で</t>
        </r>
        <r>
          <rPr>
            <b/>
            <sz val="12"/>
            <color indexed="10"/>
            <rFont val="ＭＳ Ｐゴシック"/>
            <family val="3"/>
          </rPr>
          <t>全て</t>
        </r>
        <r>
          <rPr>
            <b/>
            <sz val="12"/>
            <rFont val="ＭＳ Ｐゴシック"/>
            <family val="3"/>
          </rPr>
          <t>入力してください。カナ名義の間にスペースがある場合はスペースも必ず入力してください。</t>
        </r>
        <r>
          <rPr>
            <b/>
            <sz val="9"/>
            <rFont val="ＭＳ Ｐゴシック"/>
            <family val="3"/>
          </rPr>
          <t xml:space="preserve">
</t>
        </r>
        <r>
          <rPr>
            <sz val="9"/>
            <rFont val="ＭＳ Ｐゴシック"/>
            <family val="3"/>
          </rPr>
          <t xml:space="preserve">
</t>
        </r>
      </text>
    </comment>
  </commentList>
</comments>
</file>

<file path=xl/comments9.xml><?xml version="1.0" encoding="utf-8"?>
<comments xmlns="http://schemas.openxmlformats.org/spreadsheetml/2006/main">
  <authors>
    <author>0899</author>
  </authors>
  <commentList>
    <comment ref="AA18" authorId="0">
      <text>
        <r>
          <rPr>
            <b/>
            <sz val="12"/>
            <rFont val="ＭＳ Ｐゴシック"/>
            <family val="3"/>
          </rPr>
          <t>郵便番号は７桁で入力し</t>
        </r>
        <r>
          <rPr>
            <b/>
            <sz val="12"/>
            <color indexed="10"/>
            <rFont val="ＭＳ Ｐゴシック"/>
            <family val="3"/>
          </rPr>
          <t>"－”（ハイフン）は入力しない</t>
        </r>
        <r>
          <rPr>
            <b/>
            <sz val="12"/>
            <rFont val="ＭＳ Ｐゴシック"/>
            <family val="3"/>
          </rPr>
          <t>でください。
例）797-1701　→　7971701と入力</t>
        </r>
      </text>
    </comment>
    <comment ref="J24" authorId="0">
      <text>
        <r>
          <rPr>
            <b/>
            <sz val="12"/>
            <rFont val="ＭＳ Ｐゴシック"/>
            <family val="3"/>
          </rPr>
          <t>口座名義人のカナ名称は、このセルへ</t>
        </r>
        <r>
          <rPr>
            <b/>
            <sz val="12"/>
            <color indexed="10"/>
            <rFont val="ＭＳ Ｐゴシック"/>
            <family val="3"/>
          </rPr>
          <t>全角カナ</t>
        </r>
        <r>
          <rPr>
            <b/>
            <sz val="12"/>
            <rFont val="ＭＳ Ｐゴシック"/>
            <family val="3"/>
          </rPr>
          <t>で</t>
        </r>
        <r>
          <rPr>
            <b/>
            <sz val="12"/>
            <color indexed="10"/>
            <rFont val="ＭＳ Ｐゴシック"/>
            <family val="3"/>
          </rPr>
          <t>全て</t>
        </r>
        <r>
          <rPr>
            <b/>
            <sz val="12"/>
            <rFont val="ＭＳ Ｐゴシック"/>
            <family val="3"/>
          </rPr>
          <t>入力してください。カナ名義の間にスペースがある場合はスペースも必ず入力してください。</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<sst xmlns="http://schemas.openxmlformats.org/spreadsheetml/2006/main" count="775" uniqueCount="505">
  <si>
    <t>（１）第8条に基づき、工事が一時中止され又は、甲の責に帰すべき事由により着工期日が延期された</t>
  </si>
  <si>
    <t>場合に、工事の一時中止又は着工期日延期の状態が10日以上継続したとき。</t>
  </si>
  <si>
    <t>（２）甲が請負代金を所定の期日に支払わなかったとき又は請負代金の支払い能力を欠くことが明らか</t>
  </si>
  <si>
    <t>になったとき。</t>
  </si>
  <si>
    <t>（３）甲がこの契約に違反し、その結果、この契約の履行不能と乙が認めたとき。</t>
  </si>
  <si>
    <t>２　前項によってこの契約が解除された場合は、甲は乙の損害を賠償するものとする。</t>
  </si>
  <si>
    <t>指摘を受けた場合は、乙に対し、相当の期限を定めてその瑕疵の修補を請求し、又は修補に代わる</t>
  </si>
  <si>
    <t>損害賠償を請求することができる。但し、その指摘が甲の責に帰するべき事由に基づくものである場</t>
  </si>
  <si>
    <t>合には、請求することができない。</t>
  </si>
  <si>
    <t>できる。</t>
  </si>
  <si>
    <t>以上契約の証として、本書2通を作成し、当該者記名捺印の上、各自1通を保有する。</t>
  </si>
  <si>
    <t>発注者</t>
  </si>
  <si>
    <t>（甲）</t>
  </si>
  <si>
    <t>（乙）</t>
  </si>
  <si>
    <t>㊞</t>
  </si>
  <si>
    <t>㊞</t>
  </si>
  <si>
    <t>（浄化槽工事業登録番号：</t>
  </si>
  <si>
    <t>）</t>
  </si>
  <si>
    <r>
      <t>第１３条</t>
    </r>
    <r>
      <rPr>
        <sz val="11"/>
        <rFont val="ＭＳ Ｐ明朝"/>
        <family val="1"/>
      </rPr>
      <t>　甲は、工事が本契約の規定又は第7条に定める基準に適合しないと認めるときは、乙に対し相</t>
    </r>
  </si>
  <si>
    <r>
      <t>第１４条</t>
    </r>
    <r>
      <rPr>
        <sz val="11"/>
        <rFont val="ＭＳ Ｐ明朝"/>
        <family val="1"/>
      </rPr>
      <t>　瑕疵の修補又は損害賠償請求権の行使は、引き渡し後3年以内に行わなければならない。</t>
    </r>
  </si>
  <si>
    <r>
      <t>第１６条</t>
    </r>
    <r>
      <rPr>
        <sz val="11"/>
        <rFont val="ＭＳ Ｐ明朝"/>
        <family val="1"/>
      </rPr>
      <t>　甲は、乙が工事を完成するまでは、乙の損害を賠償して、この契約を解除することができる。</t>
    </r>
  </si>
  <si>
    <r>
      <t>第１７条</t>
    </r>
    <r>
      <rPr>
        <sz val="11"/>
        <rFont val="ＭＳ Ｐ明朝"/>
        <family val="1"/>
      </rPr>
      <t>　次の各号に該当するときは、乙は催告及び手続きを要せず、直ちにこの契約を解除することが</t>
    </r>
  </si>
  <si>
    <r>
      <t>第１８条</t>
    </r>
    <r>
      <rPr>
        <sz val="11"/>
        <rFont val="ＭＳ Ｐ明朝"/>
        <family val="1"/>
      </rPr>
      <t>　この契約書に定めのない事項については、必要に応じて甲乙協議の上、定めることとする。</t>
    </r>
  </si>
  <si>
    <t>第</t>
  </si>
  <si>
    <t>様式第５号（第８条関係）</t>
  </si>
  <si>
    <t>西予市浄化槽設置整備事業実績報告書</t>
  </si>
  <si>
    <t>１．</t>
  </si>
  <si>
    <t>２．</t>
  </si>
  <si>
    <t>補助金交付決定額</t>
  </si>
  <si>
    <t>事業完了年月日</t>
  </si>
  <si>
    <t>浄化槽法定検査依頼書の写し</t>
  </si>
  <si>
    <t>建築物に関する検査済証又は浄化槽使用開始報告書（受理のもの）の写し</t>
  </si>
  <si>
    <t>その他市長が必要と認める書類（別紙）</t>
  </si>
  <si>
    <t>浄化槽保守点検業者及び浄化槽清掃業者との業務委託契約書の写し（補助対象</t>
  </si>
  <si>
    <t>者が自ら当該浄化槽の保守点検又は清掃を行う場合にあっては、自ら行うことができる</t>
  </si>
  <si>
    <t>ことを証明する書類）</t>
  </si>
  <si>
    <t>工　　事　　写　　真</t>
  </si>
  <si>
    <t>１．施工前写真</t>
  </si>
  <si>
    <t>２．基礎工事</t>
  </si>
  <si>
    <t>３．基礎工事</t>
  </si>
  <si>
    <t>　　基礎コンクリート打設状況（基礎コンクリートの厚みが確認できるもの）</t>
  </si>
  <si>
    <t>　　（栗石又は砕石及び配筋状況）</t>
  </si>
  <si>
    <t>　　（浄化槽整備士が実地に監督し、届出型式を記した黒板等を提示していること）</t>
  </si>
  <si>
    <t>４．基礎工事</t>
  </si>
  <si>
    <t>　　浄化槽本体搬入（埋設機種の確認ができるもの）</t>
  </si>
  <si>
    <t>５．据付工事</t>
  </si>
  <si>
    <t>　　据付状況（担当整備士の顔写真があるもの）</t>
  </si>
  <si>
    <t>６．据付工事</t>
  </si>
  <si>
    <t>　　購入土砂の埋め込み及び水じめ状況</t>
  </si>
  <si>
    <t>７．据付工事</t>
  </si>
  <si>
    <t>　　スラブ配筋状況及びコンクリート状況</t>
  </si>
  <si>
    <t>８．完成写真</t>
  </si>
  <si>
    <t>　　（担当設備士の顔が写っていること）</t>
  </si>
  <si>
    <t>９．ブロワー設置状況</t>
  </si>
  <si>
    <t>10．グリストラップ設置状況</t>
  </si>
  <si>
    <t>西予市浄化槽設置整備事業　施工調書</t>
  </si>
  <si>
    <t>設置者</t>
  </si>
  <si>
    <t>西予市</t>
  </si>
  <si>
    <t>検査項目</t>
  </si>
  <si>
    <t>項目内容の注意点</t>
  </si>
  <si>
    <t>汚物や汚水の停滞はないか。</t>
  </si>
  <si>
    <t>生活雑排水が全て接続されているか。</t>
  </si>
  <si>
    <t>雨水や工場排水等が流入されていないか。</t>
  </si>
  <si>
    <t>放流口と放流水路の水位差が適正に保た</t>
  </si>
  <si>
    <t>れ、逆流はしていないか。</t>
  </si>
  <si>
    <t>起点、屈曲点、合流点及び一定間隔ごとに適</t>
  </si>
  <si>
    <t>切なますが設置されているか。</t>
  </si>
  <si>
    <t xml:space="preserve"> １．流入管渠及び放流管渠の勾配</t>
  </si>
  <si>
    <t xml:space="preserve"> ２．放流先の状況</t>
  </si>
  <si>
    <t xml:space="preserve"> ３．誤接合等の有無</t>
  </si>
  <si>
    <t xml:space="preserve"> ４．ますの位置及び種類</t>
  </si>
  <si>
    <t xml:space="preserve"> ５．流入管渠・放流管渠及び空気</t>
  </si>
  <si>
    <t xml:space="preserve"> 　　配管の変形、破損の恐れ</t>
  </si>
  <si>
    <t>管の露出などにより変形、破損の恐れはない</t>
  </si>
  <si>
    <t>か。</t>
  </si>
  <si>
    <t xml:space="preserve"> ６．かさ上げの状況</t>
  </si>
  <si>
    <t xml:space="preserve"> ７．浄化槽本体の上部及びその周</t>
  </si>
  <si>
    <t xml:space="preserve"> 　　辺の状況</t>
  </si>
  <si>
    <t>バルブ操作などの維持管理を容易に行う</t>
  </si>
  <si>
    <t>ことができるか。</t>
  </si>
  <si>
    <t>保守点検、清掃を行いにくい場所に設置さ</t>
  </si>
  <si>
    <t>れていないか。</t>
  </si>
  <si>
    <t>コンクリートスラブが打たれているか。</t>
  </si>
  <si>
    <t>保守点検、清掃の支障となるものが置かれ</t>
  </si>
  <si>
    <t>ていないか。</t>
  </si>
  <si>
    <t xml:space="preserve"> ８．漏水の有無</t>
  </si>
  <si>
    <t xml:space="preserve"> ９．浄化槽本体の水平状況</t>
  </si>
  <si>
    <t xml:space="preserve"> 10．接触材等の変形、破損、固</t>
  </si>
  <si>
    <t xml:space="preserve">   　定の状況</t>
  </si>
  <si>
    <t>嫌気ろ床槽のろ材及び接触ばっ気槽の接</t>
  </si>
  <si>
    <t>触材に変形や破損はないか。</t>
  </si>
  <si>
    <t>しっかり固定されているか。</t>
  </si>
  <si>
    <t xml:space="preserve"> 11．ばっ気装置、逆洗装置及び</t>
  </si>
  <si>
    <t xml:space="preserve">   　汚泥移送装置の変形、破損、</t>
  </si>
  <si>
    <t xml:space="preserve">   　固定及び稼動の状況</t>
  </si>
  <si>
    <t>各装置に変形や破損はないか。</t>
  </si>
  <si>
    <t>空気の出方や水流に片寄りはないか。</t>
  </si>
  <si>
    <t xml:space="preserve"> 12．消毒設備の変形、破損、固</t>
  </si>
  <si>
    <t>消毒設備に変形や破損はないか。</t>
  </si>
  <si>
    <t>しっかりと固定されているか。</t>
  </si>
  <si>
    <t>薬剤筒は傾いていないか。</t>
  </si>
  <si>
    <t xml:space="preserve"> 13．ポンプ設備（流入ポンプ及</t>
  </si>
  <si>
    <t xml:space="preserve">   　び放流ポンプ）の設置、稼動</t>
  </si>
  <si>
    <t xml:space="preserve">   　の状況</t>
  </si>
  <si>
    <t>ポンプますに変形や破損はないか。</t>
  </si>
  <si>
    <t>ポンプますに漏水の恐れはないか。</t>
  </si>
  <si>
    <t>ポンプが２台以上設置されているか。</t>
  </si>
  <si>
    <t>設計どおり能力のポンプが設置されてい</t>
  </si>
  <si>
    <t>るか。</t>
  </si>
  <si>
    <t>ポンプの固定が十分行われているか。</t>
  </si>
  <si>
    <t>ポンプの取り外しが可能か。</t>
  </si>
  <si>
    <t>ポンプの位置や配管がレベルスイッチの</t>
  </si>
  <si>
    <t>稼動を妨げる恐れはないか。</t>
  </si>
  <si>
    <t xml:space="preserve"> 14．ブロワーの設置、稼動状況</t>
  </si>
  <si>
    <t>防震対策がなされているか。</t>
  </si>
  <si>
    <t>固定が十分に行われているか。</t>
  </si>
  <si>
    <t>アースをとっているか。</t>
  </si>
  <si>
    <t>漏電の恐れはないか。</t>
  </si>
  <si>
    <t xml:space="preserve"> 15．グリストラップの設置状況</t>
  </si>
  <si>
    <t>グリストラップが設置されているか。</t>
  </si>
  <si>
    <t>上記のとおり確認したことを証します。</t>
  </si>
  <si>
    <t>浄化槽設備士　　　氏　名</t>
  </si>
  <si>
    <t>㊞</t>
  </si>
  <si>
    <t>（浄化槽設備士免状の交付番号</t>
  </si>
  <si>
    <t>様式第７号（第10条関係)</t>
  </si>
  <si>
    <t>西予市浄化槽設置整備事業補助金請求書</t>
  </si>
  <si>
    <t>請求金額</t>
  </si>
  <si>
    <t>付け西予市指令</t>
  </si>
  <si>
    <t>口座名義人</t>
  </si>
  <si>
    <t>口座番号</t>
  </si>
  <si>
    <t>普通　　　・　　　当座</t>
  </si>
  <si>
    <t>口座振替</t>
  </si>
  <si>
    <t>受 取 方 法</t>
  </si>
  <si>
    <t>平成</t>
  </si>
  <si>
    <t>平成　　年　　月　　日</t>
  </si>
  <si>
    <t>西予市長</t>
  </si>
  <si>
    <t>様</t>
  </si>
  <si>
    <t>殿</t>
  </si>
  <si>
    <t>申請者</t>
  </si>
  <si>
    <t>住所</t>
  </si>
  <si>
    <t>氏名</t>
  </si>
  <si>
    <t>電話番号</t>
  </si>
  <si>
    <t>㊞</t>
  </si>
  <si>
    <t>（　　　　　　）　　　　－</t>
  </si>
  <si>
    <t>年度　浄化槽設置整備事業申込書</t>
  </si>
  <si>
    <t>年度浄化槽設置整備事業により浄化槽を設置したいので下記のとおり申込い</t>
  </si>
  <si>
    <t>たします。</t>
  </si>
  <si>
    <t>記</t>
  </si>
  <si>
    <t>１．</t>
  </si>
  <si>
    <t>設置場所</t>
  </si>
  <si>
    <t>愛媛県西予市</t>
  </si>
  <si>
    <t>２．</t>
  </si>
  <si>
    <t>延べ床面積</t>
  </si>
  <si>
    <t>３．</t>
  </si>
  <si>
    <t>４．</t>
  </si>
  <si>
    <t>５．</t>
  </si>
  <si>
    <t>６．</t>
  </si>
  <si>
    <t>住宅所有者</t>
  </si>
  <si>
    <t>着工予定年月日</t>
  </si>
  <si>
    <t>完了予定年月日</t>
  </si>
  <si>
    <t>居住人員</t>
  </si>
  <si>
    <t>㎡　（　　　　　　人槽）</t>
  </si>
  <si>
    <t>１． 本人　　２． 共有（　　　　人）　　３． その他（　　　　人）</t>
  </si>
  <si>
    <t>年</t>
  </si>
  <si>
    <t>月</t>
  </si>
  <si>
    <t>日頃</t>
  </si>
  <si>
    <t>月</t>
  </si>
  <si>
    <t>現在</t>
  </si>
  <si>
    <t>人</t>
  </si>
  <si>
    <t>浄化槽設置後</t>
  </si>
  <si>
    <t>（ 使 用 人 員 ）</t>
  </si>
  <si>
    <t>２． 住宅の増・改築に合わせて設置する。</t>
  </si>
  <si>
    <t>１． 住宅の新築と合わせて設置する。</t>
  </si>
  <si>
    <t>３． 浄化槽のみ設置する。</t>
  </si>
  <si>
    <t>７．</t>
  </si>
  <si>
    <t>７．</t>
  </si>
  <si>
    <t>区別</t>
  </si>
  <si>
    <t>上記で②、③の対象とな</t>
  </si>
  <si>
    <t>る方のみ選択</t>
  </si>
  <si>
    <t>ⅰ． 単独浄化槽からの転換 （　　　　　人槽）</t>
  </si>
  <si>
    <t>ⅱ． 汲み取り便槽からの転換</t>
  </si>
  <si>
    <t>８．</t>
  </si>
  <si>
    <t>ている場合の連絡先</t>
  </si>
  <si>
    <t>設置業者等が決定し</t>
  </si>
  <si>
    <t>業者名</t>
  </si>
  <si>
    <t>※　付近見取図及び平面図（延べ床面積確認可能）を添付して下さい。</t>
  </si>
  <si>
    <r>
      <t>※　</t>
    </r>
    <r>
      <rPr>
        <sz val="12"/>
        <rFont val="ＭＳ Ｐ明朝"/>
        <family val="1"/>
      </rPr>
      <t>同一敷地内に住宅が２軒に分かれている場合はその旨報告下さい。</t>
    </r>
  </si>
  <si>
    <t>TEL</t>
  </si>
  <si>
    <t>－</t>
  </si>
  <si>
    <t>－</t>
  </si>
  <si>
    <t>誓　　　約　　　書</t>
  </si>
  <si>
    <t>年度浄化槽設置整備事業による浄化槽の設置申込書を提出するにあた</t>
  </si>
  <si>
    <t>り、下記の事項について厳守することを誓います。</t>
  </si>
  <si>
    <t>　浄化槽設置補助決定後にやむをえない事情がない限り、事業の中止・延期を</t>
  </si>
  <si>
    <t>いたしません。</t>
  </si>
  <si>
    <t>２．</t>
  </si>
  <si>
    <t>　浄化槽の設置補助決定後、決定した大きさの浄化槽（人槽）に変更が生じ、補</t>
  </si>
  <si>
    <t>助対象から外れたとしても異議を唱えません。</t>
  </si>
  <si>
    <t>３．</t>
  </si>
  <si>
    <t>　補助事業のため浄化槽工事及び家屋等全ての工事を平成</t>
  </si>
  <si>
    <t>年 3 月 31 日</t>
  </si>
  <si>
    <t>までに完了し、完成検査できるようにいたします。</t>
  </si>
  <si>
    <t>４．</t>
  </si>
  <si>
    <t>　設置後、浄化槽法第11条に基づく年1回の定期検査を必ず受検するとともに、</t>
  </si>
  <si>
    <t>同法第10条に基づく年1回以上の清掃を必ず実施いたします。</t>
  </si>
  <si>
    <t>　公共下水道事業、農業集落排水事業、その他の事業等により生活排水の処理</t>
  </si>
  <si>
    <t>が行われる場合は、その事業の処理方針に従います。</t>
  </si>
  <si>
    <t>　当該事業補助金を営利目的に流用することなく、浄化槽設置のため使用し、</t>
  </si>
  <si>
    <t>建売住宅購入者の負担軽減のため全額を購入者に還元いたします（建売住</t>
  </si>
  <si>
    <t>宅の申請の場合）。</t>
  </si>
  <si>
    <t>　補助金の交付後、上記事項以外で西予市浄化槽設置整備事業補助金交付</t>
  </si>
  <si>
    <t>要綱に添わない事項が生じた場合は、交付された補助金を返還いたします。</t>
  </si>
  <si>
    <t>浄化槽の人槽（大きさ）</t>
  </si>
  <si>
    <r>
      <t>５人槽（延べ床面積</t>
    </r>
    <r>
      <rPr>
        <sz val="12"/>
        <rFont val="ＭＳ Ｐゴシック"/>
        <family val="3"/>
      </rPr>
      <t>≦</t>
    </r>
    <r>
      <rPr>
        <sz val="12"/>
        <rFont val="ＭＳ Ｐ明朝"/>
        <family val="1"/>
      </rPr>
      <t>160㎡）</t>
    </r>
  </si>
  <si>
    <t>７人槽（延べ床面積＞160㎡）</t>
  </si>
  <si>
    <t>10人槽（台所・風呂がそれぞれにある二世帯住宅）</t>
  </si>
  <si>
    <t>補助金額</t>
  </si>
  <si>
    <t>【浄化槽の大きさ・補助額】</t>
  </si>
  <si>
    <t>　浄化槽の人槽（大きさ）は住宅の延べ床面積で決まります。</t>
  </si>
  <si>
    <t>【補助対象となる合併浄化槽】</t>
  </si>
  <si>
    <t>①</t>
  </si>
  <si>
    <t>②</t>
  </si>
  <si>
    <t>全国合併処理浄化槽普及促進市町村協議会の小型合併処理浄化槽機能保証登録制度</t>
  </si>
  <si>
    <t>に基づき、機能保証登録された合併処理浄化槽であること。</t>
  </si>
  <si>
    <t>登録された合併処理浄化槽であること。</t>
  </si>
  <si>
    <t>全国合併処理浄化槽普及促進市町村協議会の登録制度により指針に適合するものとして</t>
  </si>
  <si>
    <t>【補助事業の工事期間】</t>
  </si>
  <si>
    <t>　西予市浄化槽設置整備事業は単年度事業であるので、平成</t>
  </si>
  <si>
    <t>年4月以降に浄化槽補</t>
  </si>
  <si>
    <t>助金交付申請を提出し、補助金交付決定後に着工し、浄化槽工事及び家屋の建築等、全て</t>
  </si>
  <si>
    <t>の工事を平成</t>
  </si>
  <si>
    <t>年3月31日までに完了できること。</t>
  </si>
  <si>
    <t>【申込みに必要な書類】</t>
  </si>
  <si>
    <t>① 平成</t>
  </si>
  <si>
    <t>年度西予市浄化槽設置整備事業申込書</t>
  </si>
  <si>
    <t>② 誓約書</t>
  </si>
  <si>
    <t>③ 浄化槽を設置する家屋の平面図（長さ・面積等を記載したもの）</t>
  </si>
  <si>
    <t>④ 設置場所を記載した付近住宅地図</t>
  </si>
  <si>
    <t>1部</t>
  </si>
  <si>
    <t>【提出先】</t>
  </si>
  <si>
    <t>【補助の決定】</t>
  </si>
  <si>
    <r>
      <t>　</t>
    </r>
    <r>
      <rPr>
        <u val="single"/>
        <sz val="12"/>
        <rFont val="ＭＳ Ｐ明朝"/>
        <family val="1"/>
      </rPr>
      <t>西予市役所または各総合支所市民生活課へ提出して下さい。</t>
    </r>
  </si>
  <si>
    <t>　申込書の受付（提出）順といたします。</t>
  </si>
  <si>
    <t>　書類不備の場合は受付できませんのでご了承下さい。</t>
  </si>
  <si>
    <t>【その他】</t>
  </si>
  <si>
    <t>　原則として、補助金交付決定後、浄化槽工事を行って下さい。</t>
  </si>
  <si>
    <t>年度 西予市浄化槽設置整備事業申込要領</t>
  </si>
  <si>
    <t>様式第１号（第５条関係）</t>
  </si>
  <si>
    <t>西予市浄化槽設置整備事業補助金交付申請書</t>
  </si>
  <si>
    <t>住　所</t>
  </si>
  <si>
    <t>氏　名</t>
  </si>
  <si>
    <t>㊞</t>
  </si>
  <si>
    <t>年度において、浄化槽を設置したいので、西予市浄化槽設置整備事業補</t>
  </si>
  <si>
    <t>助金交付要綱第５条の規定により補助金を受けたいので、関係書類を添えて申請します。</t>
  </si>
  <si>
    <t>金</t>
  </si>
  <si>
    <t>日</t>
  </si>
  <si>
    <t>添付書類</t>
  </si>
  <si>
    <t>（1）</t>
  </si>
  <si>
    <t>（2）</t>
  </si>
  <si>
    <t>（3）</t>
  </si>
  <si>
    <t>（4）</t>
  </si>
  <si>
    <t>（5）</t>
  </si>
  <si>
    <t>（6）</t>
  </si>
  <si>
    <t>審査期間を経過した浄化槽設置計画（届出）書の写し又は建築確認通知書の写し</t>
  </si>
  <si>
    <t xml:space="preserve"> １　設置場所</t>
  </si>
  <si>
    <t xml:space="preserve"> ２　交付申請額</t>
  </si>
  <si>
    <t xml:space="preserve"> ３　住宅等所有者</t>
  </si>
  <si>
    <t xml:space="preserve"> ４　着工予定年月日</t>
  </si>
  <si>
    <t xml:space="preserve"> ５　事業完了予定年月日</t>
  </si>
  <si>
    <t>１． 本人　２． 共有（　　　　人）　３． その他（　　　　人）</t>
  </si>
  <si>
    <t>設置場所の案内図</t>
  </si>
  <si>
    <t>住宅を借りている者は、賃貸人の承諾書</t>
  </si>
  <si>
    <t>浄化槽構造図</t>
  </si>
  <si>
    <t>小型合併浄化槽機能保証制度に基づいた保証登録証</t>
  </si>
  <si>
    <t>その他、市長が必要と認める書類</t>
  </si>
  <si>
    <r>
      <t>　</t>
    </r>
    <r>
      <rPr>
        <u val="single"/>
        <sz val="18"/>
        <rFont val="ＭＳ Ｐ明朝"/>
        <family val="1"/>
      </rPr>
      <t>　　　　　　　　　　　　様</t>
    </r>
  </si>
  <si>
    <t>見　　　　積　　　　書</t>
  </si>
  <si>
    <t xml:space="preserve"> （西予市浄化槽設置整備事業）</t>
  </si>
  <si>
    <t>数　量</t>
  </si>
  <si>
    <t>金　　　　　　　額</t>
  </si>
  <si>
    <t>項　　　　　　　　目</t>
  </si>
  <si>
    <t>　　　　　　　　　　軽加重施工</t>
  </si>
  <si>
    <t>残土処理</t>
  </si>
  <si>
    <t>ブロワー配管工事</t>
  </si>
  <si>
    <t>グリストラップ</t>
  </si>
  <si>
    <t>臭　　突</t>
  </si>
  <si>
    <t>排臭機器</t>
  </si>
  <si>
    <t>消費税</t>
  </si>
  <si>
    <t>浄化槽埋込　重加重施工</t>
  </si>
  <si>
    <t>浄化槽[　　　　　　　　　　　　 　　　　]</t>
  </si>
  <si>
    <t>合　　　　　　　計</t>
  </si>
  <si>
    <t>住　所　　　　　　　　　　　　　　　　　　　　　　　　　</t>
  </si>
  <si>
    <t>氏　名　　　　　　　　　　　　　　　　　　　　　　　㊞　</t>
  </si>
  <si>
    <t>浄化槽工事業者</t>
  </si>
  <si>
    <t>工 事 請 負 契 約 書</t>
  </si>
  <si>
    <t>　　　　　　　　　　　　　　　</t>
  </si>
  <si>
    <t>及び浄化槽工事業者</t>
  </si>
  <si>
    <t>工事に関し、対等な立場でこの契約を締結し、信義を守り、誠実にこれを履行する。</t>
  </si>
  <si>
    <t>（以下、「乙」という。）は、西予市浄化槽設置整備事業補助金の交付を受けて甲が行う浄化槽の設置</t>
  </si>
  <si>
    <t>工事の場所</t>
  </si>
  <si>
    <t>工事の期間</t>
  </si>
  <si>
    <t>設置する浄化槽</t>
  </si>
  <si>
    <t>　西予市　　　　　　　　　　　　　　　　　　　　　　　　　　　　　　　　</t>
  </si>
  <si>
    <t xml:space="preserve">                                                                           </t>
  </si>
  <si>
    <t>浄化槽法（昭和58年法律第43号）第4条第1項の規程による構造基準に適合し、かつ、生物化学的</t>
  </si>
  <si>
    <t>機能を有する浄化槽</t>
  </si>
  <si>
    <t>酸素要求量（以下「BOD」という。）除去率90％以上・放流水のBODが20㎎/ｌ（日間平均値）以下の</t>
  </si>
  <si>
    <t>工事の請負金額代金及び支払い方法</t>
  </si>
  <si>
    <t>請負金額</t>
  </si>
  <si>
    <t>支払い方法</t>
  </si>
  <si>
    <t>　１．現金　　　　　　　　２．その他（　　　　　　　　　　　　　　　　　　）</t>
  </si>
  <si>
    <t>　￥　　　　　　　　　　　　　　　　　　　円也　</t>
  </si>
  <si>
    <t>し、甲は、引き渡しと引き換えにその請負代金の支払いを完了する。</t>
  </si>
  <si>
    <t>は自ら浄化槽設備士の資格を有して工事を監督しなければならない。</t>
  </si>
  <si>
    <t>い。但し、相手方の承諾を得た場合は、この限りではない。</t>
  </si>
  <si>
    <t>負わせてはならない。但し、予め甲の書面による承諾を得た場合は、この限りではない。</t>
  </si>
  <si>
    <t>事の基準に従って工事を行わなければならない。</t>
  </si>
  <si>
    <t>中止することを求めることができる。この場合において請負代金額又は工期を変更する必要があるとき</t>
  </si>
  <si>
    <t>は、甲乙協議して定めるものとする。</t>
  </si>
  <si>
    <t>２　本条による変更、延期、又は中止による損害は乙の責に帰する場合を除き、甲が負担する。</t>
  </si>
  <si>
    <t>は甲乙協議して定める。</t>
  </si>
  <si>
    <t>は、甲に対して、遅滞なくその事由を明示して工期の延長を求めることができる。この場合、延長日数</t>
  </si>
  <si>
    <t>る。但し、その損害のうち甲の責に帰するべき事由により生じたものは、甲の負担とする。</t>
  </si>
  <si>
    <t>べき事由がある場合は、甲がその責を負うものとする。</t>
  </si>
  <si>
    <t>及び写真を西予市に提出しなければならない。</t>
  </si>
  <si>
    <r>
      <t>第１２条</t>
    </r>
    <r>
      <rPr>
        <sz val="11"/>
        <rFont val="ＭＳ Ｐ明朝"/>
        <family val="1"/>
      </rPr>
      <t>　乙は、西予市が定める浄化槽設置整備事業補助金交付要綱に基づき、所定の期間内に書類</t>
    </r>
  </si>
  <si>
    <r>
      <t>第１１条</t>
    </r>
    <r>
      <rPr>
        <sz val="11"/>
        <rFont val="ＭＳ Ｐ明朝"/>
        <family val="1"/>
      </rPr>
      <t>　乙は、工事のため第三者に損害を及ぼしたときは、その賠償の責を負う。但し、甲の責に帰する</t>
    </r>
  </si>
  <si>
    <r>
      <t>第１０条</t>
    </r>
    <r>
      <rPr>
        <sz val="11"/>
        <rFont val="ＭＳ Ｐ明朝"/>
        <family val="1"/>
      </rPr>
      <t>　工事の完成引き渡しまでに工事目的物その他工事施工について生じた損害は、乙の負担とす</t>
    </r>
  </si>
  <si>
    <r>
      <t>第９条</t>
    </r>
    <r>
      <rPr>
        <sz val="11"/>
        <rFont val="ＭＳ Ｐ明朝"/>
        <family val="1"/>
      </rPr>
      <t>　乙は、自らの責に帰することができない事由により工期内に工事を完成することができないとき</t>
    </r>
  </si>
  <si>
    <r>
      <t>第８条</t>
    </r>
    <r>
      <rPr>
        <sz val="11"/>
        <rFont val="ＭＳ Ｐ明朝"/>
        <family val="1"/>
      </rPr>
      <t>　甲は、やむを得ない場合には、工事内容を変更し、又は工事着手を延期し、若しくは工事を一時</t>
    </r>
  </si>
  <si>
    <r>
      <t>第７条</t>
    </r>
    <r>
      <rPr>
        <sz val="11"/>
        <rFont val="ＭＳ Ｐ明朝"/>
        <family val="1"/>
      </rPr>
      <t>　乙は、浄化槽法第4条第3項の規定による浄化槽工事の技術上の基準及び西予市が定める工</t>
    </r>
  </si>
  <si>
    <r>
      <t>第６条</t>
    </r>
    <r>
      <rPr>
        <sz val="11"/>
        <rFont val="ＭＳ Ｐ明朝"/>
        <family val="1"/>
      </rPr>
      <t>　乙は、この契約の履行について、工事の全部又は大部分を一括して第三者に委任し、又は請け</t>
    </r>
  </si>
  <si>
    <r>
      <t>第５条</t>
    </r>
    <r>
      <rPr>
        <sz val="11"/>
        <rFont val="ＭＳ Ｐ明朝"/>
        <family val="1"/>
      </rPr>
      <t>　甲及び乙は、この契約によって生じる権利又は義務を、第三者に譲渡又は承継させてはならな</t>
    </r>
  </si>
  <si>
    <r>
      <t>第４条</t>
    </r>
    <r>
      <rPr>
        <sz val="11"/>
        <rFont val="ＭＳ Ｐ明朝"/>
        <family val="1"/>
      </rPr>
      <t>　乙は、この工事を浄化槽法第29条第3項に従い浄化槽設備士</t>
    </r>
    <r>
      <rPr>
        <u val="single"/>
        <sz val="11"/>
        <rFont val="ＭＳ Ｐ明朝"/>
        <family val="1"/>
      </rPr>
      <t>　　　　　　　　　　</t>
    </r>
    <r>
      <rPr>
        <sz val="11"/>
        <rFont val="ＭＳ Ｐ明朝"/>
        <family val="1"/>
      </rPr>
      <t>に監督させる、又</t>
    </r>
  </si>
  <si>
    <r>
      <t>第３条</t>
    </r>
    <r>
      <rPr>
        <sz val="11"/>
        <rFont val="ＭＳ Ｐ明朝"/>
        <family val="1"/>
      </rPr>
      <t>　乙は、この契約に基づき、前条の期間内に工事を完成して契約の目的物を甲に引き渡すものと</t>
    </r>
  </si>
  <si>
    <r>
      <t>第２条</t>
    </r>
    <r>
      <rPr>
        <sz val="11"/>
        <rFont val="ＭＳ Ｐ明朝"/>
        <family val="1"/>
      </rPr>
      <t>　この契約は、次に掲げる工事に適用される。</t>
    </r>
  </si>
  <si>
    <r>
      <t>第１条</t>
    </r>
    <r>
      <rPr>
        <sz val="11"/>
        <rFont val="ＭＳ Ｐ明朝"/>
        <family val="1"/>
      </rPr>
      <t>　発注者</t>
    </r>
    <r>
      <rPr>
        <u val="single"/>
        <sz val="11"/>
        <rFont val="ＭＳ Ｐ明朝"/>
        <family val="1"/>
      </rPr>
      <t>　　　　　　　　　　　　</t>
    </r>
    <r>
      <rPr>
        <sz val="11"/>
        <rFont val="ＭＳ Ｐ明朝"/>
        <family val="1"/>
      </rPr>
      <t xml:space="preserve"> （以下、「甲」という。）</t>
    </r>
  </si>
  <si>
    <t>当の期限を定めて瑕疵の修補を請求することができる。</t>
  </si>
  <si>
    <t>２　甲は、浄化槽法第7条の規定により、水質に関する検査を受け、その結果、本工事において改善の</t>
  </si>
  <si>
    <t>ることができる。</t>
  </si>
  <si>
    <t>（１）浄化槽設置の届出その他の必要な手続きが受理されず、又は認められないとき。</t>
  </si>
  <si>
    <t>（２）工事用地につき、工事施工が著しく困難と判断される瑕疵が発見されたとき。</t>
  </si>
  <si>
    <t>（３）契約違反によりこの契約の目的を達することができなくなったと認めるとき。</t>
  </si>
  <si>
    <t>２　前項によりこの契約が解除された場合は、乙はこの契約の履行のために要した費用及び甲のため</t>
  </si>
  <si>
    <t>に既に支出した立替金を甲に請求することができる。</t>
  </si>
  <si>
    <t xml:space="preserve"> ６　区別</t>
  </si>
  <si>
    <t xml:space="preserve"> ７ 上記６で２又は３の区</t>
  </si>
  <si>
    <t>　  別となる方のみ選択</t>
  </si>
  <si>
    <t>２．住宅の増・改築に合わせて設置する。</t>
  </si>
  <si>
    <t>１．住宅の新築と合わせて設置する。</t>
  </si>
  <si>
    <t>３．浄化槽のみ設置する。</t>
  </si>
  <si>
    <t>１．単独浄化槽からの転換（　　　　人槽）</t>
  </si>
  <si>
    <t>２．汲み取り便槽からの転換</t>
  </si>
  <si>
    <t>年度浄化槽設置整備事業による浄化槽の設置申請書を提出するにあた</t>
  </si>
  <si>
    <t>年度 西予市浄化槽設置整備事業申請要領</t>
  </si>
  <si>
    <t>①</t>
  </si>
  <si>
    <t>助金交付申請を提出し、補助金交付決定後に着工し、浄化槽工事及び家屋の建築等、全</t>
  </si>
  <si>
    <t>　申請書の受付（提出）順といたします。</t>
  </si>
  <si>
    <t>　ただし、</t>
  </si>
  <si>
    <t>のあった西予市浄化槽設置整備事業補助金を、上記のとおり請求します。</t>
  </si>
  <si>
    <t>フリガナ</t>
  </si>
  <si>
    <t>号で補助金交付決定の通知を</t>
  </si>
  <si>
    <t>交付要綱第８条の規定により関係書類を添えて報告します。</t>
  </si>
  <si>
    <t>受けた西予市浄化槽設置整備事業が完了したので、西予市浄化槽設置整備事業補助金</t>
  </si>
  <si>
    <t>号で額の確定通知</t>
  </si>
  <si>
    <r>
      <t xml:space="preserve">金融機関名
</t>
    </r>
    <r>
      <rPr>
        <sz val="8"/>
        <rFont val="ＭＳ 明朝"/>
        <family val="1"/>
      </rPr>
      <t>(該当するものを丸で囲んでください）</t>
    </r>
  </si>
  <si>
    <r>
      <t xml:space="preserve">口座種別
</t>
    </r>
    <r>
      <rPr>
        <sz val="9"/>
        <rFont val="ＭＳ 明朝"/>
        <family val="1"/>
      </rPr>
      <t>(該当するものを丸で囲んでください）</t>
    </r>
  </si>
  <si>
    <t>西予市浄化槽設置整備事業補助金請求書</t>
  </si>
  <si>
    <t>　ただし、</t>
  </si>
  <si>
    <t>のあった西予市浄化槽設置整備事業補助金を、上記のとおり請求します。</t>
  </si>
  <si>
    <t>フリガナ</t>
  </si>
  <si>
    <t>農協
銀行
信用金庫</t>
  </si>
  <si>
    <t>支所
支店</t>
  </si>
  <si>
    <t>　　（内部確認ができること）</t>
  </si>
  <si>
    <t>○○</t>
  </si>
  <si>
    <t>○</t>
  </si>
  <si>
    <t>○○</t>
  </si>
  <si>
    <t>○○○　○○○</t>
  </si>
  <si>
    <r>
      <t>西宇和</t>
    </r>
    <r>
      <rPr>
        <sz val="12"/>
        <rFont val="ＭＳ 明朝"/>
        <family val="1"/>
      </rPr>
      <t xml:space="preserve">
もしくは
</t>
    </r>
    <r>
      <rPr>
        <sz val="12"/>
        <color indexed="17"/>
        <rFont val="ＭＳ 明朝"/>
        <family val="1"/>
      </rPr>
      <t>伊予</t>
    </r>
  </si>
  <si>
    <t>三瓶</t>
  </si>
  <si>
    <r>
      <t xml:space="preserve">上4ケタ1275
</t>
    </r>
    <r>
      <rPr>
        <sz val="12"/>
        <rFont val="ＭＳ 明朝"/>
        <family val="1"/>
      </rPr>
      <t xml:space="preserve">もしくは
</t>
    </r>
    <r>
      <rPr>
        <sz val="12"/>
        <color indexed="17"/>
        <rFont val="ＭＳ 明朝"/>
        <family val="1"/>
      </rPr>
      <t>上4ケタ1129</t>
    </r>
  </si>
  <si>
    <r>
      <t>農協</t>
    </r>
    <r>
      <rPr>
        <sz val="12"/>
        <rFont val="ＭＳ 明朝"/>
        <family val="1"/>
      </rPr>
      <t xml:space="preserve">
</t>
    </r>
    <r>
      <rPr>
        <sz val="12"/>
        <color indexed="17"/>
        <rFont val="ＭＳ 明朝"/>
        <family val="1"/>
      </rPr>
      <t>銀行</t>
    </r>
    <r>
      <rPr>
        <sz val="12"/>
        <rFont val="ＭＳ 明朝"/>
        <family val="1"/>
      </rPr>
      <t xml:space="preserve">
信用金庫</t>
    </r>
  </si>
  <si>
    <t>○○○　○○○</t>
  </si>
  <si>
    <t>○○○</t>
  </si>
  <si>
    <t>０１２３４５６</t>
  </si>
  <si>
    <t>債権者登録（変更）票</t>
  </si>
  <si>
    <t>登録
区分</t>
  </si>
  <si>
    <t>新規登録</t>
  </si>
  <si>
    <t>申請者</t>
  </si>
  <si>
    <t>所属課</t>
  </si>
  <si>
    <t>氏名</t>
  </si>
  <si>
    <t>㊞</t>
  </si>
  <si>
    <t>確認</t>
  </si>
  <si>
    <t>会計課
・
出納係</t>
  </si>
  <si>
    <t>㊞</t>
  </si>
  <si>
    <t>宛名・口座　変更</t>
  </si>
  <si>
    <t>口座追加</t>
  </si>
  <si>
    <t>次のとおり相手方の登録を申請します。</t>
  </si>
  <si>
    <t>宛名登録</t>
  </si>
  <si>
    <t>登録区分</t>
  </si>
  <si>
    <t>個人</t>
  </si>
  <si>
    <t>法人</t>
  </si>
  <si>
    <t>外国人</t>
  </si>
  <si>
    <t>使用開始日</t>
  </si>
  <si>
    <t>個人番号</t>
  </si>
  <si>
    <t>明治</t>
  </si>
  <si>
    <t>□</t>
  </si>
  <si>
    <t>氏名かな</t>
  </si>
  <si>
    <t>大正</t>
  </si>
  <si>
    <t>氏名漢字</t>
  </si>
  <si>
    <t>昭和</t>
  </si>
  <si>
    <t>生年月日</t>
  </si>
  <si>
    <t>性別</t>
  </si>
  <si>
    <t>男</t>
  </si>
  <si>
    <t>女</t>
  </si>
  <si>
    <t>－</t>
  </si>
  <si>
    <t>郵便番号</t>
  </si>
  <si>
    <t>方書</t>
  </si>
  <si>
    <t>代表者肩書</t>
  </si>
  <si>
    <t>代表者氏名</t>
  </si>
  <si>
    <t>口座登録</t>
  </si>
  <si>
    <t>口座カナ名義</t>
  </si>
  <si>
    <t>名義人</t>
  </si>
  <si>
    <t>カナ</t>
  </si>
  <si>
    <t>金融
機関</t>
  </si>
  <si>
    <t>番号</t>
  </si>
  <si>
    <t>機関名</t>
  </si>
  <si>
    <t>支店名</t>
  </si>
  <si>
    <t>科目</t>
  </si>
  <si>
    <t>普通</t>
  </si>
  <si>
    <t>当座</t>
  </si>
  <si>
    <t>別段</t>
  </si>
  <si>
    <t>※相手方登録の申請は、登録希望日の前日までに行うこと。</t>
  </si>
  <si>
    <t>ゆうちょ銀行
（郵便局）</t>
  </si>
  <si>
    <t>通帳
記号</t>
  </si>
  <si>
    <t>の</t>
  </si>
  <si>
    <t>通帳
番号</t>
  </si>
  <si>
    <t>※ゆうちょ銀行（郵便局）は従来の記号と番号を記入してください。</t>
  </si>
  <si>
    <t>口座区分</t>
  </si>
  <si>
    <t>通常払</t>
  </si>
  <si>
    <t>前金払</t>
  </si>
  <si>
    <t>通知書発行</t>
  </si>
  <si>
    <t>作成する</t>
  </si>
  <si>
    <t>作成しない</t>
  </si>
  <si>
    <t>通帳番号はすべて記入（入力）してください。</t>
  </si>
  <si>
    <t>※相手方登録は、本庁の会計課並びに各総合支所の出納係で行う。</t>
  </si>
  <si>
    <t>※</t>
  </si>
  <si>
    <t>登録処理日</t>
  </si>
  <si>
    <r>
      <t>使用開始日：</t>
    </r>
    <r>
      <rPr>
        <b/>
        <sz val="12"/>
        <color indexed="10"/>
        <rFont val="ＭＳ Ｐゴシック"/>
        <family val="3"/>
      </rPr>
      <t>負担行為日がこの日より前だと住所・代表者等を変更しても伝票
　　　　　　　　に反映されず変更前の住所・代表者等が表示されます。指定の
　　　　　　　　ない場合は変更した日で処理します。</t>
    </r>
  </si>
  <si>
    <r>
      <t>個人番号：</t>
    </r>
    <r>
      <rPr>
        <b/>
        <sz val="12"/>
        <color indexed="10"/>
        <rFont val="ＭＳ Ｐゴシック"/>
        <family val="3"/>
      </rPr>
      <t>「宛名・口座変更」「口座追加」のときに記入すること。</t>
    </r>
  </si>
  <si>
    <r>
      <t>生年月日：</t>
    </r>
    <r>
      <rPr>
        <b/>
        <sz val="12"/>
        <color indexed="10"/>
        <rFont val="ＭＳ Ｐゴシック"/>
        <family val="3"/>
      </rPr>
      <t>生年月日がわかれば入れてください。</t>
    </r>
  </si>
  <si>
    <t>■</t>
  </si>
  <si>
    <r>
      <t>性　　　別：</t>
    </r>
    <r>
      <rPr>
        <b/>
        <sz val="12"/>
        <color indexed="10"/>
        <rFont val="ＭＳ Ｐゴシック"/>
        <family val="3"/>
      </rPr>
      <t>性別がわかれば選択してください。</t>
    </r>
  </si>
  <si>
    <t>－</t>
  </si>
  <si>
    <r>
      <t>口座情報は必ず確認の上記入</t>
    </r>
    <r>
      <rPr>
        <sz val="11"/>
        <rFont val="ＭＳ Ｐゴシック"/>
        <family val="3"/>
      </rPr>
      <t>すること。また、</t>
    </r>
    <r>
      <rPr>
        <b/>
        <sz val="11"/>
        <rFont val="ＭＳ Ｐゴシック"/>
        <family val="3"/>
      </rPr>
      <t>郵便番号も必ず記入</t>
    </r>
    <r>
      <rPr>
        <sz val="11"/>
        <rFont val="ＭＳ Ｐゴシック"/>
        <family val="3"/>
      </rPr>
      <t>すること。</t>
    </r>
  </si>
  <si>
    <t>■</t>
  </si>
  <si>
    <t>－</t>
  </si>
  <si>
    <t>下水道課</t>
  </si>
  <si>
    <t>松下徳隆</t>
  </si>
  <si>
    <t>やまもと　じゅんいち</t>
  </si>
  <si>
    <t>山本　純一</t>
  </si>
  <si>
    <t>愛媛県西予市城川町下相313番地</t>
  </si>
  <si>
    <t>ヤマモトジュンイチ</t>
  </si>
  <si>
    <t>野村支店</t>
  </si>
  <si>
    <t>愛媛信用金庫</t>
  </si>
  <si>
    <t>1860</t>
  </si>
  <si>
    <t>085</t>
  </si>
  <si>
    <t>記入例</t>
  </si>
  <si>
    <t>5000472729</t>
  </si>
  <si>
    <t>淺野　眞優美</t>
  </si>
  <si>
    <t>あさの　まゆみ</t>
  </si>
  <si>
    <t>アサノマユミ</t>
  </si>
  <si>
    <t>8463</t>
  </si>
  <si>
    <t>020</t>
  </si>
  <si>
    <t>西宇和農業協同組合</t>
  </si>
  <si>
    <t>三瓶支店</t>
  </si>
  <si>
    <t>浄</t>
  </si>
  <si>
    <t>付け、西予市指令</t>
  </si>
  <si>
    <r>
      <t>第１５条</t>
    </r>
    <r>
      <rPr>
        <sz val="10"/>
        <rFont val="ＭＳ Ｐ明朝"/>
        <family val="1"/>
      </rPr>
      <t>　次の各号に該当するときは、甲及び乙は、催告及び手続きを要せず、直ちにこの契約を解除す</t>
    </r>
  </si>
  <si>
    <t>ｚ</t>
  </si>
  <si>
    <t>11．かさ上げ状況</t>
  </si>
  <si>
    <t>　　（かさ上げ高の確認ができること）</t>
  </si>
  <si>
    <t>令和</t>
  </si>
  <si>
    <t>令和　　年　　月　　日</t>
  </si>
  <si>
    <t>令和　　年　　月　　日</t>
  </si>
  <si>
    <t>　補助事業のため浄化槽工事及び家屋等全ての工事を令和</t>
  </si>
  <si>
    <t>年 3 月 15 日</t>
  </si>
  <si>
    <t>　西予市浄化槽設置整備事業は単年度事業であるので、令和</t>
  </si>
  <si>
    <t>ての工事を令和</t>
  </si>
  <si>
    <t>年3月15日までに完了できること。</t>
  </si>
  <si>
    <t>令和　　 年　 　月　 　日　 ～　 令和 　　年 　　月　　 日</t>
  </si>
  <si>
    <t>　　（浄化槽整備士が実地に監督し、届出型式を記した黒板等を提示していること）</t>
  </si>
  <si>
    <t>２．既設管の掘り出し・撤去</t>
  </si>
  <si>
    <t>３．配管敷設のための掘削</t>
  </si>
  <si>
    <t>４．敷設</t>
  </si>
  <si>
    <t>５．完成</t>
  </si>
  <si>
    <t>１．着工前写真</t>
  </si>
  <si>
    <t>１．着工前</t>
  </si>
  <si>
    <t>２．汚泥の汲み取り・洗浄・消毒</t>
  </si>
  <si>
    <t>３．分解（実施する場合）</t>
  </si>
  <si>
    <t>4．掘り出し・撤去</t>
  </si>
  <si>
    <t>5．運搬</t>
  </si>
  <si>
    <t>６．処分</t>
  </si>
  <si>
    <t>浄化槽[　　　　　　　　　　　　 　　　　]</t>
  </si>
  <si>
    <t>　請　　　　求　　　　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</si>
</sst>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Red]\(0\)"/>
    <numFmt numFmtId="183" formatCode="[&lt;=999]000;[&lt;=99999]000\-00;000\-0000"/>
    <numFmt numFmtId="184" formatCode="[&lt;=99999999]####\-####;\(00\)\ ####\-####"/>
    <numFmt numFmtId="185" formatCode="0.E+00"/>
    <numFmt numFmtId="186" formatCode="0000000"/>
    <numFmt numFmtId="187" formatCode="&quot;¥&quot;#,##0_);[Red]\(&quot;¥&quot;#,##0\)"/>
    <numFmt numFmtId="188" formatCode="#,##0_);[Red]\(#,##0\)"/>
    <numFmt numFmtId="189" formatCode="0_ "/>
    <numFmt numFmtId="190" formatCode="[$]ggge&quot;年&quot;m&quot;月&quot;d&quot;日&quot;;@"/>
    <numFmt numFmtId="191" formatCode="[$-411]gge&quot;年&quot;m&quot;月&quot;d&quot;日&quot;;@"/>
    <numFmt numFmtId="192" formatCode="[$]gge&quot;年&quot;m&quot;月&quot;d&quot;日&quot;;@"/>
  </numFmts>
  <fonts count="9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b/>
      <sz val="14"/>
      <name val="ＭＳ Ｐ明朝"/>
      <family val="1"/>
    </font>
    <font>
      <b/>
      <sz val="20"/>
      <name val="ＭＳ Ｐ明朝"/>
      <family val="1"/>
    </font>
    <font>
      <sz val="12"/>
      <color indexed="9"/>
      <name val="ＭＳ Ｐ明朝"/>
      <family val="1"/>
    </font>
    <font>
      <u val="single"/>
      <sz val="12"/>
      <name val="ＭＳ Ｐ明朝"/>
      <family val="1"/>
    </font>
    <font>
      <b/>
      <sz val="20"/>
      <color indexed="10"/>
      <name val="ＭＳ Ｐ明朝"/>
      <family val="1"/>
    </font>
    <font>
      <sz val="12"/>
      <color indexed="10"/>
      <name val="ＭＳ Ｐ明朝"/>
      <family val="1"/>
    </font>
    <font>
      <b/>
      <sz val="12"/>
      <name val="ＭＳ Ｐ明朝"/>
      <family val="1"/>
    </font>
    <font>
      <sz val="24"/>
      <name val="ＭＳ Ｐ明朝"/>
      <family val="1"/>
    </font>
    <font>
      <sz val="12"/>
      <name val="ＭＳ Ｐゴシック"/>
      <family val="3"/>
    </font>
    <font>
      <b/>
      <sz val="16"/>
      <name val="ＭＳ Ｐ明朝"/>
      <family val="1"/>
    </font>
    <font>
      <b/>
      <sz val="16"/>
      <color indexed="10"/>
      <name val="ＭＳ Ｐ明朝"/>
      <family val="1"/>
    </font>
    <font>
      <sz val="10.5"/>
      <name val="Century"/>
      <family val="1"/>
    </font>
    <font>
      <sz val="18"/>
      <name val="ＭＳ Ｐ明朝"/>
      <family val="1"/>
    </font>
    <font>
      <b/>
      <sz val="18"/>
      <name val="ＭＳ Ｐ明朝"/>
      <family val="1"/>
    </font>
    <font>
      <u val="single"/>
      <sz val="18"/>
      <name val="ＭＳ Ｐ明朝"/>
      <family val="1"/>
    </font>
    <font>
      <sz val="11"/>
      <name val="ＭＳ 明朝"/>
      <family val="1"/>
    </font>
    <font>
      <u val="single"/>
      <sz val="11"/>
      <name val="ＭＳ Ｐ明朝"/>
      <family val="1"/>
    </font>
    <font>
      <b/>
      <sz val="11"/>
      <name val="ＭＳ Ｐ明朝"/>
      <family val="1"/>
    </font>
    <font>
      <b/>
      <sz val="11"/>
      <name val="ＭＳ Ｐゴシック"/>
      <family val="3"/>
    </font>
    <font>
      <sz val="12"/>
      <name val="ＭＳ 明朝"/>
      <family val="1"/>
    </font>
    <font>
      <sz val="14"/>
      <name val="ＭＳ 明朝"/>
      <family val="1"/>
    </font>
    <font>
      <sz val="14"/>
      <color indexed="10"/>
      <name val="ＭＳ 明朝"/>
      <family val="1"/>
    </font>
    <font>
      <sz val="18"/>
      <name val="ＭＳ 明朝"/>
      <family val="1"/>
    </font>
    <font>
      <sz val="8"/>
      <name val="ＭＳ 明朝"/>
      <family val="1"/>
    </font>
    <font>
      <sz val="9"/>
      <name val="ＭＳ 明朝"/>
      <family val="1"/>
    </font>
    <font>
      <b/>
      <sz val="12"/>
      <color indexed="10"/>
      <name val="ＭＳ Ｐゴシック"/>
      <family val="3"/>
    </font>
    <font>
      <sz val="12"/>
      <color indexed="12"/>
      <name val="ＭＳ 明朝"/>
      <family val="1"/>
    </font>
    <font>
      <sz val="12"/>
      <color indexed="17"/>
      <name val="ＭＳ 明朝"/>
      <family val="1"/>
    </font>
    <font>
      <sz val="10"/>
      <color indexed="12"/>
      <name val="ＭＳ Ｐゴシック"/>
      <family val="3"/>
    </font>
    <font>
      <sz val="10"/>
      <name val="ＭＳ Ｐ明朝"/>
      <family val="1"/>
    </font>
    <font>
      <sz val="8"/>
      <name val="ＭＳ Ｐ明朝"/>
      <family val="1"/>
    </font>
    <font>
      <b/>
      <sz val="12"/>
      <color indexed="12"/>
      <name val="ＭＳ Ｐゴシック"/>
      <family val="3"/>
    </font>
    <font>
      <b/>
      <u val="single"/>
      <sz val="14"/>
      <name val="ＭＳ Ｐ明朝"/>
      <family val="1"/>
    </font>
    <font>
      <b/>
      <sz val="12"/>
      <name val="ＭＳ Ｐゴシック"/>
      <family val="3"/>
    </font>
    <font>
      <sz val="12"/>
      <color indexed="12"/>
      <name val="ＭＳ Ｐゴシック"/>
      <family val="3"/>
    </font>
    <font>
      <b/>
      <sz val="16"/>
      <color indexed="12"/>
      <name val="ＭＳ Ｐゴシック"/>
      <family val="3"/>
    </font>
    <font>
      <b/>
      <sz val="12"/>
      <color indexed="10"/>
      <name val="ＭＳ 明朝"/>
      <family val="1"/>
    </font>
    <font>
      <b/>
      <sz val="12"/>
      <color indexed="10"/>
      <name val="ＭＳ ゴシック"/>
      <family val="3"/>
    </font>
    <font>
      <b/>
      <sz val="16"/>
      <name val="ＭＳ Ｐゴシック"/>
      <family val="3"/>
    </font>
    <font>
      <sz val="9"/>
      <name val="MS UI Gothic"/>
      <family val="3"/>
    </font>
    <font>
      <b/>
      <sz val="9"/>
      <name val="ＭＳ Ｐゴシック"/>
      <family val="3"/>
    </font>
    <font>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10"/>
      <name val="ＭＳ 明朝"/>
      <family val="1"/>
    </font>
    <font>
      <b/>
      <sz val="11"/>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明朝"/>
      <family val="1"/>
    </font>
    <font>
      <sz val="14"/>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4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dashed"/>
      <top style="medium"/>
      <bottom>
        <color indexed="63"/>
      </bottom>
    </border>
    <border>
      <left style="thin"/>
      <right style="dashed"/>
      <top style="thin"/>
      <bottom style="thin"/>
    </border>
    <border>
      <left style="thin"/>
      <right style="dashed"/>
      <top>
        <color indexed="63"/>
      </top>
      <bottom style="medium"/>
    </border>
    <border>
      <left style="thin"/>
      <right>
        <color indexed="63"/>
      </right>
      <top style="medium"/>
      <bottom style="thin"/>
    </border>
    <border>
      <left>
        <color indexed="63"/>
      </left>
      <right>
        <color indexed="63"/>
      </right>
      <top>
        <color indexed="63"/>
      </top>
      <bottom style="medium"/>
    </border>
    <border>
      <left style="dashed"/>
      <right style="dashed"/>
      <top>
        <color indexed="63"/>
      </top>
      <bottom style="thin"/>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dashed"/>
      <right style="dashed"/>
      <top style="thin"/>
      <bottom style="thin"/>
    </border>
    <border>
      <left style="thin"/>
      <right style="dashed"/>
      <top style="thin"/>
      <bottom style="medium"/>
    </border>
    <border>
      <left style="thin"/>
      <right style="thin"/>
      <top style="thin"/>
      <bottom style="thin"/>
    </border>
    <border>
      <left style="dotted"/>
      <right style="dotted"/>
      <top style="double"/>
      <bottom style="thin"/>
    </border>
    <border>
      <left style="dotted"/>
      <right style="thin"/>
      <top style="double"/>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style="thin"/>
      <bottom style="double"/>
    </border>
    <border>
      <left style="thin"/>
      <right style="thin"/>
      <top>
        <color indexed="63"/>
      </top>
      <bottom style="thin"/>
    </border>
    <border>
      <left style="thin"/>
      <right style="dotted"/>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hair"/>
    </border>
    <border>
      <left style="thin"/>
      <right style="thin"/>
      <top style="hair"/>
      <bottom style="thin"/>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ashed"/>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ashed"/>
      <right>
        <color indexed="63"/>
      </right>
      <top style="thin"/>
      <bottom style="thin"/>
    </border>
    <border>
      <left>
        <color indexed="63"/>
      </left>
      <right style="medium"/>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thin"/>
    </border>
    <border>
      <left style="dotted"/>
      <right>
        <color indexed="63"/>
      </right>
      <top style="medium"/>
      <bottom style="thin"/>
    </border>
    <border>
      <left>
        <color indexed="63"/>
      </left>
      <right style="thin"/>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ashed"/>
      <top style="thin"/>
      <bottom style="thin"/>
    </border>
    <border>
      <left>
        <color indexed="63"/>
      </left>
      <right style="medium"/>
      <top style="thin"/>
      <bottom>
        <color indexed="63"/>
      </bottom>
    </border>
    <border>
      <left style="dotted"/>
      <right>
        <color indexed="63"/>
      </right>
      <top style="thin"/>
      <bottom>
        <color indexed="63"/>
      </bottom>
    </border>
    <border>
      <left style="dotted"/>
      <right>
        <color indexed="63"/>
      </right>
      <top style="thin"/>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0" borderId="0" applyNumberFormat="0" applyFill="0" applyBorder="0" applyAlignment="0" applyProtection="0"/>
    <xf numFmtId="0" fontId="88" fillId="32" borderId="0" applyNumberFormat="0" applyBorder="0" applyAlignment="0" applyProtection="0"/>
  </cellStyleXfs>
  <cellXfs count="41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shrinkToFit="1"/>
    </xf>
    <xf numFmtId="49" fontId="3" fillId="0" borderId="0" xfId="0" applyNumberFormat="1"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49" fontId="3" fillId="0" borderId="0" xfId="0" applyNumberFormat="1" applyFont="1" applyAlignment="1">
      <alignment horizontal="left" vertical="center"/>
    </xf>
    <xf numFmtId="0" fontId="11" fillId="0" borderId="0" xfId="0" applyFont="1" applyAlignment="1">
      <alignment vertical="center"/>
    </xf>
    <xf numFmtId="0" fontId="10" fillId="0" borderId="0" xfId="0" applyFont="1" applyAlignment="1">
      <alignment vertical="center" shrinkToFit="1"/>
    </xf>
    <xf numFmtId="0" fontId="14" fillId="0" borderId="0" xfId="0" applyFont="1" applyAlignment="1">
      <alignment vertical="center"/>
    </xf>
    <xf numFmtId="0" fontId="3" fillId="0" borderId="11" xfId="0" applyFont="1" applyBorder="1" applyAlignment="1">
      <alignment vertical="center"/>
    </xf>
    <xf numFmtId="0" fontId="2" fillId="0" borderId="0" xfId="0" applyFont="1" applyBorder="1" applyAlignment="1">
      <alignment vertical="center"/>
    </xf>
    <xf numFmtId="0" fontId="21" fillId="0" borderId="0" xfId="0" applyFont="1" applyBorder="1" applyAlignment="1">
      <alignment vertical="center"/>
    </xf>
    <xf numFmtId="0" fontId="2" fillId="0" borderId="0" xfId="0" applyFont="1" applyBorder="1" applyAlignment="1">
      <alignment vertical="center"/>
    </xf>
    <xf numFmtId="0" fontId="22"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14" fillId="0" borderId="0" xfId="0" applyFont="1" applyAlignment="1">
      <alignment vertical="center"/>
    </xf>
    <xf numFmtId="0" fontId="10" fillId="0" borderId="0"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80" fontId="0" fillId="0" borderId="0" xfId="0" applyNumberFormat="1" applyAlignment="1">
      <alignment vertical="center"/>
    </xf>
    <xf numFmtId="0" fontId="0" fillId="0" borderId="0" xfId="0" applyAlignment="1" applyProtection="1">
      <alignment vertical="center"/>
      <protection/>
    </xf>
    <xf numFmtId="0" fontId="2" fillId="0" borderId="21" xfId="0" applyFont="1" applyBorder="1" applyAlignment="1">
      <alignment horizontal="center" vertical="center"/>
    </xf>
    <xf numFmtId="0" fontId="0" fillId="0" borderId="0" xfId="0" applyFont="1" applyFill="1" applyBorder="1" applyAlignment="1">
      <alignment vertical="center" textRotation="255"/>
    </xf>
    <xf numFmtId="0" fontId="0" fillId="0" borderId="0" xfId="0" applyAlignment="1">
      <alignment vertical="center" textRotation="255"/>
    </xf>
    <xf numFmtId="0" fontId="0" fillId="0" borderId="0" xfId="0" applyAlignment="1" applyProtection="1">
      <alignment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Border="1" applyAlignment="1">
      <alignment vertical="center"/>
    </xf>
    <xf numFmtId="0" fontId="0" fillId="0" borderId="25" xfId="0" applyBorder="1" applyAlignment="1">
      <alignment vertical="center"/>
    </xf>
    <xf numFmtId="0" fontId="0" fillId="0" borderId="0" xfId="0" applyBorder="1" applyAlignment="1" applyProtection="1">
      <alignment vertical="center"/>
      <protection locked="0"/>
    </xf>
    <xf numFmtId="0" fontId="38" fillId="0" borderId="0" xfId="0" applyFont="1" applyAlignment="1">
      <alignment vertical="center"/>
    </xf>
    <xf numFmtId="0" fontId="0" fillId="0" borderId="0" xfId="0"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Border="1" applyAlignment="1">
      <alignment vertical="center"/>
    </xf>
    <xf numFmtId="0" fontId="38" fillId="0" borderId="0" xfId="0" applyFont="1" applyBorder="1" applyAlignment="1">
      <alignment vertical="center"/>
    </xf>
    <xf numFmtId="0" fontId="0" fillId="0" borderId="0" xfId="0" applyAlignment="1" applyProtection="1">
      <alignment vertical="center" wrapText="1"/>
      <protection locked="0"/>
    </xf>
    <xf numFmtId="0" fontId="2" fillId="0" borderId="12" xfId="0" applyFont="1" applyBorder="1" applyAlignment="1">
      <alignment vertical="center"/>
    </xf>
    <xf numFmtId="0" fontId="2" fillId="0" borderId="1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0" fillId="0" borderId="0" xfId="0" applyFill="1" applyBorder="1" applyAlignment="1">
      <alignment vertical="center"/>
    </xf>
    <xf numFmtId="0" fontId="0" fillId="0" borderId="26" xfId="0" applyBorder="1" applyAlignment="1">
      <alignment vertical="center"/>
    </xf>
    <xf numFmtId="0" fontId="38" fillId="33" borderId="27" xfId="0" applyFont="1" applyFill="1" applyBorder="1" applyAlignment="1" applyProtection="1">
      <alignment horizontal="center" vertical="center"/>
      <protection hidden="1"/>
    </xf>
    <xf numFmtId="0" fontId="38" fillId="33" borderId="28" xfId="0" applyFont="1" applyFill="1" applyBorder="1" applyAlignment="1" applyProtection="1">
      <alignment horizontal="center" vertical="center"/>
      <protection hidden="1"/>
    </xf>
    <xf numFmtId="0" fontId="38" fillId="33" borderId="29" xfId="0" applyFont="1" applyFill="1" applyBorder="1" applyAlignment="1" applyProtection="1">
      <alignment horizontal="center" vertical="center"/>
      <protection hidden="1"/>
    </xf>
    <xf numFmtId="0" fontId="0" fillId="0" borderId="30" xfId="0" applyBorder="1" applyAlignment="1">
      <alignment vertical="center"/>
    </xf>
    <xf numFmtId="0" fontId="2" fillId="0" borderId="22" xfId="0" applyFont="1" applyBorder="1" applyAlignment="1">
      <alignment vertical="center"/>
    </xf>
    <xf numFmtId="0" fontId="41" fillId="0" borderId="0" xfId="0" applyFont="1" applyBorder="1" applyAlignment="1">
      <alignment vertical="center"/>
    </xf>
    <xf numFmtId="0" fontId="42" fillId="0" borderId="0" xfId="0" applyFont="1" applyAlignment="1">
      <alignment vertical="center"/>
    </xf>
    <xf numFmtId="0" fontId="2" fillId="0" borderId="31" xfId="0" applyFont="1" applyBorder="1" applyAlignment="1">
      <alignment vertical="center"/>
    </xf>
    <xf numFmtId="0" fontId="41" fillId="0" borderId="0" xfId="0" applyFont="1" applyBorder="1" applyAlignment="1">
      <alignment vertical="center" wrapText="1"/>
    </xf>
    <xf numFmtId="0" fontId="30" fillId="0" borderId="0"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0" fontId="23" fillId="0" borderId="0" xfId="0" applyFont="1" applyAlignment="1">
      <alignment vertical="center"/>
    </xf>
    <xf numFmtId="0" fontId="24" fillId="0" borderId="0" xfId="0" applyFont="1" applyAlignment="1">
      <alignment vertical="top"/>
    </xf>
    <xf numFmtId="0" fontId="0" fillId="34" borderId="0" xfId="0" applyFill="1" applyAlignment="1">
      <alignment vertical="center"/>
    </xf>
    <xf numFmtId="0" fontId="3" fillId="0" borderId="0" xfId="0" applyFont="1" applyAlignment="1">
      <alignment horizontal="left" vertical="center"/>
    </xf>
    <xf numFmtId="0" fontId="10"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180" fontId="10" fillId="0" borderId="0" xfId="0" applyNumberFormat="1" applyFont="1" applyAlignment="1">
      <alignment horizontal="distributed" vertical="center"/>
    </xf>
    <xf numFmtId="0" fontId="10" fillId="0" borderId="0" xfId="0" applyFont="1" applyAlignment="1">
      <alignment horizontal="center" vertical="center"/>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10" fillId="0" borderId="0" xfId="0" applyFont="1" applyBorder="1" applyAlignment="1">
      <alignment horizontal="distributed" vertical="center"/>
    </xf>
    <xf numFmtId="49" fontId="3" fillId="0" borderId="0" xfId="0" applyNumberFormat="1" applyFont="1" applyAlignment="1">
      <alignment horizontal="right" vertical="center"/>
    </xf>
    <xf numFmtId="49" fontId="3" fillId="0" borderId="0" xfId="0" applyNumberFormat="1" applyFont="1" applyAlignment="1">
      <alignment horizontal="distributed" vertical="center"/>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4" fillId="0" borderId="18" xfId="0" applyFont="1" applyBorder="1" applyAlignment="1">
      <alignment horizontal="center" vertical="center"/>
    </xf>
    <xf numFmtId="0" fontId="3" fillId="0" borderId="32" xfId="0" applyFont="1" applyBorder="1" applyAlignment="1">
      <alignment horizontal="left" vertical="center" indent="1"/>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distributed"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10"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6" fillId="0" borderId="32" xfId="0" applyFont="1" applyBorder="1" applyAlignment="1">
      <alignment horizontal="left" vertical="center" wrapText="1" inden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20" fillId="0" borderId="38" xfId="0" applyFont="1" applyBorder="1" applyAlignment="1">
      <alignment horizontal="left" vertical="center" wrapText="1" inden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0" fillId="0" borderId="32" xfId="0" applyFont="1" applyBorder="1" applyAlignment="1">
      <alignment horizontal="left" vertical="center" wrapText="1" indent="1"/>
    </xf>
    <xf numFmtId="0" fontId="18" fillId="0" borderId="0" xfId="0" applyFont="1" applyAlignment="1">
      <alignment horizontal="center" vertical="center"/>
    </xf>
    <xf numFmtId="0" fontId="17" fillId="0" borderId="0" xfId="0" applyFont="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left" vertical="center" inden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3" fillId="0" borderId="4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center" vertical="center"/>
    </xf>
    <xf numFmtId="0" fontId="24" fillId="0" borderId="32" xfId="0" applyFont="1" applyBorder="1" applyAlignment="1">
      <alignment horizontal="center" vertical="center" wrapText="1"/>
    </xf>
    <xf numFmtId="0" fontId="24" fillId="0" borderId="32"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49" fontId="24" fillId="0" borderId="32" xfId="0" applyNumberFormat="1" applyFont="1" applyBorder="1" applyAlignment="1">
      <alignment horizontal="center" vertical="center" wrapText="1"/>
    </xf>
    <xf numFmtId="49" fontId="24" fillId="0" borderId="32" xfId="0" applyNumberFormat="1" applyFont="1" applyBorder="1" applyAlignment="1">
      <alignment horizontal="center" vertical="center"/>
    </xf>
    <xf numFmtId="0" fontId="24" fillId="0" borderId="0" xfId="0" applyFont="1" applyAlignment="1">
      <alignment horizontal="distributed" vertical="center"/>
    </xf>
    <xf numFmtId="0" fontId="24" fillId="0" borderId="0" xfId="0" applyFont="1" applyAlignment="1">
      <alignment horizontal="center" vertical="center"/>
    </xf>
    <xf numFmtId="0" fontId="24" fillId="0" borderId="0" xfId="0" applyFont="1" applyAlignment="1">
      <alignment horizontal="left" vertical="center" shrinkToFit="1"/>
    </xf>
    <xf numFmtId="0" fontId="24" fillId="0" borderId="0" xfId="0" applyFont="1" applyBorder="1" applyAlignment="1">
      <alignment horizontal="center" vertical="center"/>
    </xf>
    <xf numFmtId="0" fontId="24" fillId="0" borderId="32" xfId="0" applyFont="1" applyBorder="1" applyAlignment="1">
      <alignment horizontal="center" vertical="center" textRotation="255"/>
    </xf>
    <xf numFmtId="0" fontId="24" fillId="0" borderId="3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89" fillId="0" borderId="0" xfId="0" applyFont="1" applyAlignment="1">
      <alignment horizontal="center" vertical="top"/>
    </xf>
    <xf numFmtId="0" fontId="90" fillId="0" borderId="0" xfId="0" applyFont="1" applyAlignment="1">
      <alignment horizontal="center" vertical="top"/>
    </xf>
    <xf numFmtId="0" fontId="27" fillId="0" borderId="0" xfId="0" applyFont="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distributed" vertical="center"/>
    </xf>
    <xf numFmtId="0" fontId="24" fillId="0" borderId="0" xfId="0" applyFont="1" applyAlignment="1">
      <alignment horizontal="right" vertical="center"/>
    </xf>
    <xf numFmtId="180" fontId="24" fillId="0" borderId="0" xfId="0" applyNumberFormat="1" applyFont="1" applyAlignment="1">
      <alignment horizontal="distributed" vertical="center"/>
    </xf>
    <xf numFmtId="0" fontId="15" fillId="0" borderId="0" xfId="0" applyFont="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indent="1"/>
    </xf>
    <xf numFmtId="0" fontId="3" fillId="0" borderId="0" xfId="0" applyFont="1" applyAlignment="1">
      <alignment horizontal="left" vertical="center" shrinkToFi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distributed"/>
    </xf>
    <xf numFmtId="0" fontId="12" fillId="0" borderId="0" xfId="0" applyFont="1" applyAlignment="1">
      <alignment horizontal="center" vertical="center"/>
    </xf>
    <xf numFmtId="0" fontId="3" fillId="0" borderId="12" xfId="0" applyFont="1" applyBorder="1" applyAlignment="1">
      <alignment horizontal="distributed" vertical="center"/>
    </xf>
    <xf numFmtId="0" fontId="22" fillId="0" borderId="0" xfId="0" applyFont="1" applyBorder="1" applyAlignment="1">
      <alignment horizontal="distributed" vertical="center"/>
    </xf>
    <xf numFmtId="0" fontId="2" fillId="0" borderId="0" xfId="0" applyFont="1" applyBorder="1" applyAlignment="1">
      <alignment horizontal="distributed" vertical="center"/>
    </xf>
    <xf numFmtId="0" fontId="34" fillId="0" borderId="0" xfId="0" applyFont="1" applyBorder="1" applyAlignment="1">
      <alignment horizontal="distributed" vertical="center"/>
    </xf>
    <xf numFmtId="0" fontId="5" fillId="0" borderId="0" xfId="0" applyFont="1" applyBorder="1" applyAlignment="1">
      <alignment horizontal="center" vertical="center"/>
    </xf>
    <xf numFmtId="0" fontId="2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7" fillId="0" borderId="0" xfId="0" applyFont="1" applyBorder="1" applyAlignment="1">
      <alignment horizontal="distributed" vertical="center"/>
    </xf>
    <xf numFmtId="0" fontId="2" fillId="35" borderId="32" xfId="0" applyFont="1" applyFill="1" applyBorder="1" applyAlignment="1">
      <alignment horizontal="center" vertical="center" wrapText="1"/>
    </xf>
    <xf numFmtId="0" fontId="2" fillId="35" borderId="32" xfId="0" applyFont="1" applyFill="1" applyBorder="1" applyAlignment="1">
      <alignment horizontal="center" vertical="center"/>
    </xf>
    <xf numFmtId="0" fontId="2" fillId="35" borderId="11"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51" xfId="0" applyFont="1" applyFill="1" applyBorder="1" applyAlignment="1">
      <alignment horizontal="distributed" vertical="center" wrapText="1"/>
    </xf>
    <xf numFmtId="0" fontId="2" fillId="35" borderId="12" xfId="0" applyFont="1" applyFill="1" applyBorder="1" applyAlignment="1">
      <alignment horizontal="distributed" vertical="center" wrapText="1"/>
    </xf>
    <xf numFmtId="0" fontId="2" fillId="35" borderId="10" xfId="0" applyFont="1" applyFill="1" applyBorder="1" applyAlignment="1">
      <alignment horizontal="distributed" vertical="center" wrapText="1"/>
    </xf>
    <xf numFmtId="0" fontId="43" fillId="0" borderId="32" xfId="0" applyFont="1" applyBorder="1" applyAlignment="1" applyProtection="1">
      <alignment horizontal="center" vertical="center"/>
      <protection locked="0"/>
    </xf>
    <xf numFmtId="49" fontId="40" fillId="0" borderId="11" xfId="0" applyNumberFormat="1" applyFont="1" applyBorder="1" applyAlignment="1" applyProtection="1">
      <alignment horizontal="distributed" vertical="center"/>
      <protection locked="0"/>
    </xf>
    <xf numFmtId="49" fontId="40" fillId="0" borderId="12" xfId="0" applyNumberFormat="1" applyFont="1" applyBorder="1" applyAlignment="1" applyProtection="1">
      <alignment horizontal="distributed" vertical="center"/>
      <protection locked="0"/>
    </xf>
    <xf numFmtId="49" fontId="40" fillId="0" borderId="10" xfId="0" applyNumberFormat="1" applyFont="1" applyBorder="1" applyAlignment="1" applyProtection="1">
      <alignment horizontal="distributed" vertical="center"/>
      <protection locked="0"/>
    </xf>
    <xf numFmtId="0" fontId="35" fillId="35" borderId="52" xfId="0" applyFont="1" applyFill="1" applyBorder="1" applyAlignment="1">
      <alignment horizontal="center" vertical="center" wrapText="1"/>
    </xf>
    <xf numFmtId="0" fontId="35" fillId="35" borderId="53" xfId="0" applyFont="1" applyFill="1" applyBorder="1" applyAlignment="1">
      <alignment horizontal="center" vertical="center" wrapText="1"/>
    </xf>
    <xf numFmtId="0" fontId="35" fillId="35" borderId="20" xfId="0" applyFont="1" applyFill="1" applyBorder="1" applyAlignment="1">
      <alignment horizontal="center" vertical="center" wrapText="1"/>
    </xf>
    <xf numFmtId="0" fontId="35" fillId="35" borderId="19" xfId="0" applyFont="1" applyFill="1" applyBorder="1" applyAlignment="1">
      <alignment horizontal="center" vertical="center" wrapText="1"/>
    </xf>
    <xf numFmtId="0" fontId="35" fillId="35" borderId="54" xfId="0" applyFont="1" applyFill="1" applyBorder="1" applyAlignment="1">
      <alignment horizontal="center" vertical="center" wrapText="1"/>
    </xf>
    <xf numFmtId="0" fontId="35" fillId="35" borderId="55" xfId="0" applyFont="1" applyFill="1" applyBorder="1" applyAlignment="1">
      <alignment horizontal="center" vertical="center" wrapText="1"/>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34" fillId="0" borderId="58" xfId="0" applyFont="1" applyBorder="1" applyAlignment="1">
      <alignment horizontal="center" vertical="center"/>
    </xf>
    <xf numFmtId="0" fontId="34" fillId="0" borderId="54" xfId="0" applyFont="1" applyBorder="1" applyAlignment="1">
      <alignment horizontal="center" vertical="center"/>
    </xf>
    <xf numFmtId="0" fontId="34" fillId="0" borderId="25" xfId="0" applyFont="1" applyBorder="1" applyAlignment="1">
      <alignment horizontal="center" vertical="center"/>
    </xf>
    <xf numFmtId="0" fontId="34" fillId="0" borderId="59" xfId="0" applyFont="1" applyBorder="1" applyAlignment="1">
      <alignment horizontal="center" vertical="center"/>
    </xf>
    <xf numFmtId="0" fontId="40" fillId="0" borderId="18" xfId="0" applyFont="1" applyBorder="1" applyAlignment="1" applyProtection="1">
      <alignment horizontal="center" vertical="center"/>
      <protection locked="0"/>
    </xf>
    <xf numFmtId="0" fontId="2" fillId="35" borderId="24" xfId="0" applyFont="1" applyFill="1" applyBorder="1" applyAlignment="1">
      <alignment horizontal="distributed" vertical="center"/>
    </xf>
    <xf numFmtId="0" fontId="2" fillId="35" borderId="60" xfId="0" applyFont="1" applyFill="1" applyBorder="1" applyAlignment="1">
      <alignment horizontal="distributed" vertical="center"/>
    </xf>
    <xf numFmtId="0" fontId="2" fillId="35" borderId="61" xfId="0" applyFont="1" applyFill="1" applyBorder="1" applyAlignment="1">
      <alignment horizontal="distributed" vertical="center"/>
    </xf>
    <xf numFmtId="180" fontId="0" fillId="0" borderId="0" xfId="0" applyNumberFormat="1" applyAlignment="1">
      <alignment horizontal="right" vertical="center"/>
    </xf>
    <xf numFmtId="0" fontId="14" fillId="0" borderId="0" xfId="0" applyFont="1" applyAlignment="1">
      <alignment horizontal="center" vertical="center"/>
    </xf>
    <xf numFmtId="0" fontId="2" fillId="35" borderId="62"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33" fillId="0" borderId="65" xfId="0" applyFont="1" applyBorder="1" applyAlignment="1" applyProtection="1">
      <alignment horizontal="distributed" vertical="center" wrapText="1"/>
      <protection locked="0"/>
    </xf>
    <xf numFmtId="0" fontId="33" fillId="0" borderId="60" xfId="0" applyFont="1" applyBorder="1" applyAlignment="1" applyProtection="1">
      <alignment horizontal="distributed" vertical="center" wrapText="1"/>
      <protection locked="0"/>
    </xf>
    <xf numFmtId="0" fontId="33" fillId="0" borderId="66" xfId="0" applyFont="1" applyBorder="1" applyAlignment="1" applyProtection="1">
      <alignment horizontal="distributed" vertical="center" wrapText="1"/>
      <protection locked="0"/>
    </xf>
    <xf numFmtId="0" fontId="2" fillId="35" borderId="67" xfId="0" applyFont="1" applyFill="1" applyBorder="1" applyAlignment="1">
      <alignment horizontal="center" vertical="center" textRotation="255"/>
    </xf>
    <xf numFmtId="0" fontId="2" fillId="35" borderId="53" xfId="0" applyFont="1" applyFill="1" applyBorder="1" applyAlignment="1">
      <alignment horizontal="center" vertical="center" textRotation="255"/>
    </xf>
    <xf numFmtId="0" fontId="2" fillId="35" borderId="68" xfId="0" applyFont="1" applyFill="1" applyBorder="1" applyAlignment="1">
      <alignment horizontal="center" vertical="center" textRotation="255"/>
    </xf>
    <xf numFmtId="0" fontId="2" fillId="35" borderId="19" xfId="0" applyFont="1" applyFill="1" applyBorder="1" applyAlignment="1">
      <alignment horizontal="center" vertical="center" textRotation="255"/>
    </xf>
    <xf numFmtId="0" fontId="2" fillId="35" borderId="69" xfId="0" applyFont="1" applyFill="1" applyBorder="1" applyAlignment="1">
      <alignment horizontal="center" vertical="center" textRotation="255"/>
    </xf>
    <xf numFmtId="0" fontId="2" fillId="35" borderId="55" xfId="0" applyFont="1" applyFill="1" applyBorder="1" applyAlignment="1">
      <alignment horizontal="center" vertical="center" textRotation="255"/>
    </xf>
    <xf numFmtId="0" fontId="33" fillId="0" borderId="70" xfId="0" applyFont="1" applyBorder="1" applyAlignment="1" applyProtection="1">
      <alignment horizontal="distributed" vertical="center" wrapText="1"/>
      <protection locked="0"/>
    </xf>
    <xf numFmtId="0" fontId="33" fillId="0" borderId="12" xfId="0" applyFont="1" applyBorder="1" applyAlignment="1" applyProtection="1">
      <alignment horizontal="distributed" vertical="center" wrapText="1"/>
      <protection locked="0"/>
    </xf>
    <xf numFmtId="0" fontId="33" fillId="0" borderId="71" xfId="0" applyFont="1" applyBorder="1" applyAlignment="1" applyProtection="1">
      <alignment horizontal="distributed" vertical="center" wrapText="1"/>
      <protection locked="0"/>
    </xf>
    <xf numFmtId="0" fontId="36" fillId="0" borderId="13" xfId="0" applyFont="1" applyFill="1" applyBorder="1" applyAlignment="1" applyProtection="1">
      <alignment horizontal="distributed" vertical="center"/>
      <protection locked="0"/>
    </xf>
    <xf numFmtId="0" fontId="36" fillId="0" borderId="14" xfId="0" applyFont="1" applyBorder="1" applyAlignment="1" applyProtection="1">
      <alignment horizontal="distributed" vertical="center"/>
      <protection locked="0"/>
    </xf>
    <xf numFmtId="0" fontId="36" fillId="0" borderId="15" xfId="0" applyFont="1" applyBorder="1" applyAlignment="1" applyProtection="1">
      <alignment horizontal="distributed" vertical="center"/>
      <protection locked="0"/>
    </xf>
    <xf numFmtId="0" fontId="36" fillId="0" borderId="54" xfId="0" applyFont="1" applyBorder="1" applyAlignment="1" applyProtection="1">
      <alignment horizontal="distributed" vertical="center"/>
      <protection locked="0"/>
    </xf>
    <xf numFmtId="0" fontId="36" fillId="0" borderId="25" xfId="0" applyFont="1" applyBorder="1" applyAlignment="1" applyProtection="1">
      <alignment horizontal="distributed" vertical="center"/>
      <protection locked="0"/>
    </xf>
    <xf numFmtId="0" fontId="36" fillId="0" borderId="55" xfId="0" applyFont="1" applyBorder="1" applyAlignment="1" applyProtection="1">
      <alignment horizontal="distributed" vertical="center"/>
      <protection locked="0"/>
    </xf>
    <xf numFmtId="0" fontId="33" fillId="0" borderId="72" xfId="0" applyFont="1" applyBorder="1" applyAlignment="1" applyProtection="1">
      <alignment horizontal="distributed" vertical="center" wrapText="1"/>
      <protection locked="0"/>
    </xf>
    <xf numFmtId="0" fontId="33" fillId="0" borderId="73" xfId="0" applyFont="1" applyBorder="1" applyAlignment="1" applyProtection="1">
      <alignment horizontal="distributed" vertical="center" wrapText="1"/>
      <protection locked="0"/>
    </xf>
    <xf numFmtId="0" fontId="33" fillId="0" borderId="74" xfId="0" applyFont="1" applyBorder="1" applyAlignment="1" applyProtection="1">
      <alignment horizontal="distributed" vertical="center" wrapText="1"/>
      <protection locked="0"/>
    </xf>
    <xf numFmtId="0" fontId="2" fillId="0" borderId="60" xfId="0" applyFont="1" applyBorder="1" applyAlignment="1">
      <alignment vertical="center"/>
    </xf>
    <xf numFmtId="0" fontId="2" fillId="0" borderId="61" xfId="0" applyFont="1" applyBorder="1" applyAlignment="1">
      <alignment vertical="center"/>
    </xf>
    <xf numFmtId="0" fontId="2" fillId="35" borderId="51" xfId="0" applyFont="1" applyFill="1" applyBorder="1" applyAlignment="1">
      <alignment horizontal="distributed" vertical="center" indent="1"/>
    </xf>
    <xf numFmtId="0" fontId="2" fillId="35" borderId="12" xfId="0" applyFont="1" applyFill="1" applyBorder="1" applyAlignment="1">
      <alignment horizontal="distributed" vertical="center" indent="1"/>
    </xf>
    <xf numFmtId="0" fontId="36" fillId="0" borderId="11" xfId="0" applyFont="1" applyBorder="1" applyAlignment="1" applyProtection="1">
      <alignment horizontal="left" vertical="center" indent="1"/>
      <protection locked="0"/>
    </xf>
    <xf numFmtId="0" fontId="36" fillId="0" borderId="12" xfId="0" applyFont="1" applyBorder="1" applyAlignment="1" applyProtection="1">
      <alignment horizontal="left" vertical="center" indent="1"/>
      <protection locked="0"/>
    </xf>
    <xf numFmtId="0" fontId="36" fillId="0" borderId="71" xfId="0" applyFont="1" applyBorder="1" applyAlignment="1" applyProtection="1">
      <alignment horizontal="left" vertical="center" indent="1"/>
      <protection locked="0"/>
    </xf>
    <xf numFmtId="0" fontId="37" fillId="0" borderId="25" xfId="0" applyFont="1" applyBorder="1" applyAlignment="1">
      <alignment horizontal="left" vertical="top" indent="1"/>
    </xf>
    <xf numFmtId="0" fontId="2" fillId="35" borderId="75" xfId="0" applyFont="1" applyFill="1" applyBorder="1" applyAlignment="1">
      <alignment horizontal="distributed" vertical="center" indent="1"/>
    </xf>
    <xf numFmtId="0" fontId="2" fillId="35" borderId="60" xfId="0" applyFont="1" applyFill="1" applyBorder="1" applyAlignment="1">
      <alignment horizontal="distributed" vertical="center" indent="1"/>
    </xf>
    <xf numFmtId="0" fontId="2" fillId="35" borderId="61" xfId="0" applyFont="1" applyFill="1" applyBorder="1" applyAlignment="1">
      <alignment horizontal="distributed" vertical="center" indent="1"/>
    </xf>
    <xf numFmtId="0" fontId="2" fillId="35" borderId="76" xfId="0" applyFont="1" applyFill="1" applyBorder="1" applyAlignment="1">
      <alignment horizontal="distributed" vertical="center" indent="1"/>
    </xf>
    <xf numFmtId="0" fontId="2" fillId="35" borderId="18" xfId="0" applyFont="1" applyFill="1" applyBorder="1" applyAlignment="1">
      <alignment horizontal="distributed" vertical="center" inden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9" fillId="0" borderId="77" xfId="0" applyFont="1" applyBorder="1" applyAlignment="1" applyProtection="1">
      <alignment horizontal="distributed" vertical="center"/>
      <protection locked="0"/>
    </xf>
    <xf numFmtId="0" fontId="39" fillId="0" borderId="60" xfId="0" applyFont="1" applyBorder="1" applyAlignment="1" applyProtection="1">
      <alignment horizontal="distributed" vertical="center"/>
      <protection locked="0"/>
    </xf>
    <xf numFmtId="0" fontId="39" fillId="0" borderId="61" xfId="0" applyFont="1" applyBorder="1" applyAlignment="1" applyProtection="1">
      <alignment horizontal="distributed" vertical="center"/>
      <protection locked="0"/>
    </xf>
    <xf numFmtId="0" fontId="39" fillId="0" borderId="66" xfId="0" applyFont="1" applyBorder="1" applyAlignment="1" applyProtection="1">
      <alignment horizontal="distributed" vertical="center"/>
      <protection locked="0"/>
    </xf>
    <xf numFmtId="0" fontId="40" fillId="0" borderId="12" xfId="0" applyFont="1" applyBorder="1" applyAlignment="1" applyProtection="1">
      <alignment horizontal="center" vertical="center"/>
      <protection locked="0"/>
    </xf>
    <xf numFmtId="0" fontId="36" fillId="0" borderId="11" xfId="0" applyFont="1" applyBorder="1" applyAlignment="1" applyProtection="1">
      <alignment horizontal="distributed" vertical="center"/>
      <protection locked="0"/>
    </xf>
    <xf numFmtId="0" fontId="36" fillId="0" borderId="12" xfId="0" applyFont="1" applyBorder="1" applyAlignment="1" applyProtection="1">
      <alignment horizontal="distributed" vertical="center"/>
      <protection locked="0"/>
    </xf>
    <xf numFmtId="0" fontId="40" fillId="0" borderId="12" xfId="0" applyFont="1" applyBorder="1" applyAlignment="1" applyProtection="1">
      <alignment horizontal="center" vertical="center"/>
      <protection locked="0"/>
    </xf>
    <xf numFmtId="183" fontId="40" fillId="0" borderId="11" xfId="0" applyNumberFormat="1" applyFont="1" applyBorder="1" applyAlignment="1" applyProtection="1">
      <alignment horizontal="center" vertical="center"/>
      <protection locked="0"/>
    </xf>
    <xf numFmtId="183" fontId="40" fillId="0" borderId="12" xfId="0" applyNumberFormat="1" applyFont="1" applyBorder="1" applyAlignment="1" applyProtection="1">
      <alignment horizontal="center" vertical="center"/>
      <protection locked="0"/>
    </xf>
    <xf numFmtId="183" fontId="40" fillId="0" borderId="71" xfId="0" applyNumberFormat="1" applyFont="1" applyBorder="1" applyAlignment="1" applyProtection="1">
      <alignment horizontal="center" vertical="center"/>
      <protection locked="0"/>
    </xf>
    <xf numFmtId="0" fontId="2" fillId="35" borderId="11" xfId="0" applyFont="1" applyFill="1" applyBorder="1" applyAlignment="1">
      <alignment horizontal="distributed" vertical="center"/>
    </xf>
    <xf numFmtId="0" fontId="2" fillId="35" borderId="12" xfId="0" applyFont="1" applyFill="1" applyBorder="1" applyAlignment="1">
      <alignment horizontal="distributed" vertical="center"/>
    </xf>
    <xf numFmtId="0" fontId="2" fillId="35" borderId="10" xfId="0" applyFont="1" applyFill="1" applyBorder="1" applyAlignment="1">
      <alignment horizontal="distributed" vertical="center"/>
    </xf>
    <xf numFmtId="0" fontId="36" fillId="0" borderId="11" xfId="0"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center" vertical="center" shrinkToFit="1"/>
      <protection locked="0"/>
    </xf>
    <xf numFmtId="0" fontId="36" fillId="0" borderId="71" xfId="0" applyFont="1" applyFill="1" applyBorder="1" applyAlignment="1" applyProtection="1">
      <alignment horizontal="center" vertical="center" shrinkToFit="1"/>
      <protection locked="0"/>
    </xf>
    <xf numFmtId="186" fontId="40" fillId="0" borderId="11" xfId="0" applyNumberFormat="1" applyFont="1" applyBorder="1" applyAlignment="1" applyProtection="1" quotePrefix="1">
      <alignment horizontal="center" vertical="center"/>
      <protection locked="0"/>
    </xf>
    <xf numFmtId="186" fontId="40" fillId="0" borderId="12" xfId="0" applyNumberFormat="1" applyFont="1" applyBorder="1" applyAlignment="1" applyProtection="1">
      <alignment horizontal="center" vertical="center"/>
      <protection locked="0"/>
    </xf>
    <xf numFmtId="186" fontId="40" fillId="0" borderId="71" xfId="0" applyNumberFormat="1" applyFont="1" applyBorder="1" applyAlignment="1" applyProtection="1">
      <alignment horizontal="center" vertical="center"/>
      <protection locked="0"/>
    </xf>
    <xf numFmtId="0" fontId="39" fillId="0" borderId="72" xfId="0" applyFont="1" applyBorder="1" applyAlignment="1" applyProtection="1">
      <alignment horizontal="center" vertical="center"/>
      <protection locked="0"/>
    </xf>
    <xf numFmtId="0" fontId="39" fillId="0" borderId="73" xfId="0" applyFont="1" applyBorder="1" applyAlignment="1" applyProtection="1">
      <alignment horizontal="center" vertical="center"/>
      <protection locked="0"/>
    </xf>
    <xf numFmtId="0" fontId="39" fillId="0" borderId="78" xfId="0" applyFont="1" applyBorder="1" applyAlignment="1" applyProtection="1">
      <alignment horizontal="center" vertical="center"/>
      <protection locked="0"/>
    </xf>
    <xf numFmtId="0" fontId="39" fillId="0" borderId="74" xfId="0" applyFont="1" applyBorder="1" applyAlignment="1" applyProtection="1">
      <alignment horizontal="center" vertical="center"/>
      <protection locked="0"/>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center" vertical="center"/>
    </xf>
    <xf numFmtId="0" fontId="0" fillId="0" borderId="10" xfId="0" applyBorder="1" applyAlignment="1">
      <alignment horizontal="center" vertical="center"/>
    </xf>
    <xf numFmtId="49" fontId="40" fillId="0" borderId="11"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71" xfId="0" applyNumberFormat="1" applyFont="1" applyBorder="1" applyAlignment="1" applyProtection="1">
      <alignment horizontal="center" vertical="center"/>
      <protection locked="0"/>
    </xf>
    <xf numFmtId="0" fontId="36" fillId="0" borderId="11"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39" fillId="0" borderId="70" xfId="0" applyFont="1" applyBorder="1" applyAlignment="1" applyProtection="1">
      <alignment horizontal="distributed" vertical="center"/>
      <protection locked="0"/>
    </xf>
    <xf numFmtId="0" fontId="39" fillId="0" borderId="12" xfId="0" applyFont="1" applyBorder="1" applyAlignment="1" applyProtection="1">
      <alignment horizontal="distributed" vertical="center"/>
      <protection locked="0"/>
    </xf>
    <xf numFmtId="0" fontId="2" fillId="35" borderId="79" xfId="0" applyFont="1" applyFill="1" applyBorder="1" applyAlignment="1">
      <alignment horizontal="distributed" vertical="center" indent="1"/>
    </xf>
    <xf numFmtId="0" fontId="2" fillId="35" borderId="73" xfId="0" applyFont="1" applyFill="1" applyBorder="1" applyAlignment="1">
      <alignment horizontal="distributed" vertical="center" indent="1"/>
    </xf>
    <xf numFmtId="0" fontId="36" fillId="0" borderId="80" xfId="0" applyFont="1" applyBorder="1" applyAlignment="1" applyProtection="1">
      <alignment horizontal="left" vertical="center" indent="1"/>
      <protection locked="0"/>
    </xf>
    <xf numFmtId="0" fontId="36" fillId="0" borderId="73" xfId="0" applyFont="1" applyBorder="1" applyAlignment="1" applyProtection="1">
      <alignment horizontal="left" vertical="center" indent="1"/>
      <protection locked="0"/>
    </xf>
    <xf numFmtId="0" fontId="36" fillId="0" borderId="78" xfId="0" applyFont="1" applyBorder="1" applyAlignment="1" applyProtection="1">
      <alignment horizontal="left" vertical="center" indent="1"/>
      <protection locked="0"/>
    </xf>
    <xf numFmtId="0" fontId="2" fillId="35" borderId="80"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8" xfId="0" applyFont="1" applyFill="1" applyBorder="1" applyAlignment="1">
      <alignment horizontal="center" vertical="center"/>
    </xf>
    <xf numFmtId="0" fontId="36" fillId="0" borderId="74" xfId="0" applyFont="1" applyBorder="1" applyAlignment="1" applyProtection="1">
      <alignment horizontal="left" vertical="center" indent="1"/>
      <protection locked="0"/>
    </xf>
    <xf numFmtId="0" fontId="2" fillId="35" borderId="81" xfId="0" applyFont="1" applyFill="1" applyBorder="1" applyAlignment="1">
      <alignment horizontal="distributed" vertical="center" wrapText="1"/>
    </xf>
    <xf numFmtId="0" fontId="2" fillId="35" borderId="15" xfId="0" applyFont="1" applyFill="1" applyBorder="1" applyAlignment="1">
      <alignment horizontal="distributed" vertical="center" wrapText="1"/>
    </xf>
    <xf numFmtId="0" fontId="2" fillId="35" borderId="76" xfId="0" applyFont="1" applyFill="1" applyBorder="1" applyAlignment="1">
      <alignment horizontal="distributed" vertical="center" wrapText="1"/>
    </xf>
    <xf numFmtId="0" fontId="2" fillId="35" borderId="17" xfId="0" applyFont="1" applyFill="1" applyBorder="1" applyAlignment="1">
      <alignment horizontal="distributed" vertical="center" wrapText="1"/>
    </xf>
    <xf numFmtId="0" fontId="2" fillId="35" borderId="75" xfId="0" applyFont="1" applyFill="1" applyBorder="1" applyAlignment="1">
      <alignment horizontal="center" vertical="center"/>
    </xf>
    <xf numFmtId="0" fontId="2" fillId="35" borderId="61" xfId="0" applyFont="1" applyFill="1" applyBorder="1" applyAlignment="1">
      <alignment horizontal="center" vertical="center"/>
    </xf>
    <xf numFmtId="0" fontId="39" fillId="0" borderId="72" xfId="0" applyFont="1" applyBorder="1" applyAlignment="1" applyProtection="1">
      <alignment horizontal="distributed" vertical="center"/>
      <protection locked="0"/>
    </xf>
    <xf numFmtId="0" fontId="39" fillId="0" borderId="73" xfId="0" applyFont="1" applyBorder="1" applyAlignment="1" applyProtection="1">
      <alignment horizontal="distributed" vertical="center"/>
      <protection locked="0"/>
    </xf>
    <xf numFmtId="0" fontId="39" fillId="0" borderId="78" xfId="0" applyFont="1" applyBorder="1" applyAlignment="1" applyProtection="1">
      <alignment horizontal="distributed" vertical="center"/>
      <protection locked="0"/>
    </xf>
    <xf numFmtId="0" fontId="2" fillId="35" borderId="79" xfId="0" applyFont="1" applyFill="1" applyBorder="1" applyAlignment="1">
      <alignment horizontal="distributed" vertical="center"/>
    </xf>
    <xf numFmtId="0" fontId="2" fillId="35" borderId="73" xfId="0" applyFont="1" applyFill="1" applyBorder="1" applyAlignment="1">
      <alignment horizontal="distributed" vertical="center"/>
    </xf>
    <xf numFmtId="0" fontId="2" fillId="35" borderId="78" xfId="0" applyFont="1" applyFill="1" applyBorder="1" applyAlignment="1">
      <alignment horizontal="distributed" vertical="center"/>
    </xf>
    <xf numFmtId="49" fontId="40" fillId="0" borderId="70"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0" fontId="2" fillId="0" borderId="18"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49" fontId="40" fillId="0" borderId="82" xfId="0" applyNumberFormat="1" applyFont="1" applyBorder="1" applyAlignment="1" applyProtection="1">
      <alignment horizontal="center" vertical="center"/>
      <protection locked="0"/>
    </xf>
    <xf numFmtId="49" fontId="40" fillId="0" borderId="18" xfId="0" applyNumberFormat="1" applyFont="1" applyBorder="1" applyAlignment="1" applyProtection="1">
      <alignment horizontal="center" vertical="center"/>
      <protection locked="0"/>
    </xf>
    <xf numFmtId="49" fontId="40" fillId="0" borderId="83" xfId="0" applyNumberFormat="1" applyFont="1" applyBorder="1" applyAlignment="1" applyProtection="1">
      <alignment horizontal="center" vertical="center"/>
      <protection locked="0"/>
    </xf>
    <xf numFmtId="0" fontId="2" fillId="35" borderId="16" xfId="0" applyFont="1" applyFill="1" applyBorder="1" applyAlignment="1">
      <alignment horizontal="distributed" vertical="center"/>
    </xf>
    <xf numFmtId="0" fontId="2" fillId="35" borderId="18" xfId="0" applyFont="1" applyFill="1" applyBorder="1" applyAlignment="1">
      <alignment horizontal="distributed" vertical="center"/>
    </xf>
    <xf numFmtId="0" fontId="2" fillId="35" borderId="11" xfId="0" applyFont="1" applyFill="1" applyBorder="1" applyAlignment="1">
      <alignment horizontal="distributed" vertical="center" wrapText="1"/>
    </xf>
    <xf numFmtId="49" fontId="40" fillId="0" borderId="11" xfId="0" applyNumberFormat="1" applyFont="1" applyBorder="1" applyAlignment="1" applyProtection="1">
      <alignment horizontal="center" vertical="center"/>
      <protection locked="0"/>
    </xf>
    <xf numFmtId="49" fontId="40" fillId="0" borderId="84" xfId="0" applyNumberFormat="1" applyFont="1" applyBorder="1" applyAlignment="1" applyProtection="1">
      <alignment horizontal="center" vertical="center"/>
      <protection locked="0"/>
    </xf>
    <xf numFmtId="0" fontId="2" fillId="0" borderId="75" xfId="0" applyFont="1" applyFill="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49" fontId="40" fillId="0" borderId="16" xfId="0" applyNumberFormat="1" applyFont="1" applyBorder="1" applyAlignment="1" applyProtection="1">
      <alignment horizontal="center" vertical="center"/>
      <protection locked="0"/>
    </xf>
    <xf numFmtId="0" fontId="36" fillId="0" borderId="24" xfId="0" applyFont="1" applyFill="1" applyBorder="1" applyAlignment="1" applyProtection="1">
      <alignment horizontal="left" vertical="center" shrinkToFit="1"/>
      <protection locked="0"/>
    </xf>
    <xf numFmtId="0" fontId="39" fillId="0" borderId="60" xfId="0" applyFont="1" applyBorder="1" applyAlignment="1" applyProtection="1">
      <alignment vertical="center" shrinkToFit="1"/>
      <protection locked="0"/>
    </xf>
    <xf numFmtId="0" fontId="39" fillId="0" borderId="66" xfId="0" applyFont="1" applyBorder="1" applyAlignment="1" applyProtection="1">
      <alignment vertical="center" shrinkToFit="1"/>
      <protection locked="0"/>
    </xf>
    <xf numFmtId="0" fontId="42" fillId="0" borderId="0" xfId="0" applyFont="1" applyAlignment="1">
      <alignment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8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69" xfId="0" applyBorder="1" applyAlignment="1">
      <alignment horizontal="center" vertical="center"/>
    </xf>
    <xf numFmtId="0" fontId="0" fillId="0" borderId="25" xfId="0" applyBorder="1" applyAlignment="1">
      <alignment horizontal="center" vertical="center"/>
    </xf>
    <xf numFmtId="0" fontId="0" fillId="0" borderId="59" xfId="0" applyBorder="1" applyAlignment="1">
      <alignment horizontal="center" vertical="center"/>
    </xf>
    <xf numFmtId="0" fontId="2" fillId="35" borderId="75" xfId="0" applyFont="1" applyFill="1" applyBorder="1" applyAlignment="1">
      <alignment horizontal="distributed" vertical="center"/>
    </xf>
    <xf numFmtId="0" fontId="2" fillId="35" borderId="66" xfId="0" applyFont="1" applyFill="1" applyBorder="1" applyAlignment="1">
      <alignment horizontal="distributed" vertical="center"/>
    </xf>
    <xf numFmtId="0" fontId="2" fillId="35" borderId="80" xfId="0" applyFont="1" applyFill="1" applyBorder="1" applyAlignment="1">
      <alignment horizontal="distributed" vertical="center"/>
    </xf>
    <xf numFmtId="0" fontId="0" fillId="0" borderId="73" xfId="0" applyBorder="1" applyAlignment="1">
      <alignment horizontal="distributed" vertical="center"/>
    </xf>
    <xf numFmtId="0" fontId="38" fillId="0" borderId="0" xfId="0" applyFont="1" applyAlignment="1">
      <alignment vertical="center" wrapText="1"/>
    </xf>
    <xf numFmtId="0" fontId="39" fillId="0" borderId="86"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87"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71" xfId="0" applyFont="1" applyBorder="1" applyAlignment="1" applyProtection="1">
      <alignment horizontal="center" vertical="center"/>
      <protection locked="0"/>
    </xf>
    <xf numFmtId="49" fontId="40" fillId="0" borderId="17" xfId="0" applyNumberFormat="1" applyFont="1" applyBorder="1" applyAlignment="1" applyProtection="1">
      <alignment horizontal="center" vertical="center"/>
      <protection locked="0"/>
    </xf>
    <xf numFmtId="49" fontId="40" fillId="0" borderId="24" xfId="0" applyNumberFormat="1" applyFont="1" applyFill="1" applyBorder="1" applyAlignment="1" applyProtection="1">
      <alignment horizontal="center" vertical="center"/>
      <protection locked="0"/>
    </xf>
    <xf numFmtId="49" fontId="40" fillId="0" borderId="60" xfId="0" applyNumberFormat="1" applyFont="1" applyFill="1" applyBorder="1" applyAlignment="1" applyProtection="1">
      <alignment horizontal="center" vertical="center"/>
      <protection locked="0"/>
    </xf>
    <xf numFmtId="49" fontId="40" fillId="0" borderId="18" xfId="0" applyNumberFormat="1" applyFont="1" applyFill="1" applyBorder="1" applyAlignment="1" applyProtection="1">
      <alignment horizontal="center" vertical="center"/>
      <protection locked="0"/>
    </xf>
    <xf numFmtId="49" fontId="40" fillId="0" borderId="88" xfId="0" applyNumberFormat="1" applyFont="1" applyFill="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71" xfId="0" applyFont="1" applyBorder="1" applyAlignment="1" applyProtection="1">
      <alignment horizontal="center" vertical="center"/>
      <protection locked="0"/>
    </xf>
    <xf numFmtId="0" fontId="24" fillId="0" borderId="0" xfId="0" applyFont="1" applyAlignment="1">
      <alignment horizontal="left" vertical="center" wrapText="1"/>
    </xf>
    <xf numFmtId="49" fontId="31" fillId="0" borderId="32"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3" fillId="0" borderId="12" xfId="0" applyFont="1" applyBorder="1" applyAlignment="1">
      <alignment horizontal="distributed" vertical="center"/>
    </xf>
    <xf numFmtId="49" fontId="3" fillId="0" borderId="13"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0" borderId="20"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8"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right" vertical="center"/>
    </xf>
    <xf numFmtId="0" fontId="10" fillId="0" borderId="32" xfId="0" applyFont="1" applyFill="1" applyBorder="1" applyAlignment="1">
      <alignment horizontal="center" vertical="center"/>
    </xf>
    <xf numFmtId="0" fontId="1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b/>
        <i val="0"/>
      </font>
    </dxf>
    <dxf>
      <font>
        <b/>
        <i val="0"/>
      </font>
    </dxf>
    <dxf>
      <font>
        <b/>
        <i val="0"/>
      </font>
    </dxf>
    <dxf>
      <font>
        <b/>
        <i val="0"/>
      </font>
    </dxf>
    <dxf>
      <font>
        <b/>
        <i val="0"/>
      </font>
    </dxf>
    <dxf>
      <font>
        <b/>
        <i val="0"/>
      </font>
    </dxf>
    <dxf>
      <font>
        <b/>
        <i val="0"/>
      </font>
    </dxf>
    <dxf>
      <fill>
        <patternFill>
          <bgColor indexed="22"/>
        </patternFill>
      </fill>
    </dxf>
    <dxf>
      <fill>
        <patternFill>
          <bgColor indexed="22"/>
        </patternFill>
      </fill>
    </dxf>
    <dxf>
      <fill>
        <patternFill>
          <bgColor indexed="22"/>
        </patternFill>
      </fill>
    </dxf>
    <dxf>
      <font>
        <b/>
        <i val="0"/>
      </font>
    </dxf>
    <dxf>
      <font>
        <b/>
        <i val="0"/>
      </font>
    </dxf>
    <dxf>
      <font>
        <b/>
        <i val="0"/>
      </font>
    </dxf>
    <dxf>
      <font>
        <b/>
        <i val="0"/>
      </font>
    </dxf>
    <dxf>
      <font>
        <b/>
        <i val="0"/>
      </font>
    </dxf>
    <dxf>
      <font>
        <b/>
        <i val="0"/>
      </font>
    </dxf>
    <dxf>
      <font>
        <b/>
        <i val="0"/>
      </font>
    </dxf>
    <dxf>
      <fill>
        <patternFill>
          <bgColor indexed="22"/>
        </patternFill>
      </fill>
    </dxf>
    <dxf>
      <fill>
        <patternFill>
          <bgColor indexed="22"/>
        </patternFill>
      </fill>
    </dxf>
    <dxf>
      <fill>
        <patternFill>
          <bgColor indexed="22"/>
        </patternFill>
      </fill>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133350</xdr:colOff>
      <xdr:row>17</xdr:row>
      <xdr:rowOff>247650</xdr:rowOff>
    </xdr:from>
    <xdr:ext cx="428625" cy="428625"/>
    <xdr:sp>
      <xdr:nvSpPr>
        <xdr:cNvPr id="1" name="Oval 1"/>
        <xdr:cNvSpPr>
          <a:spLocks/>
        </xdr:cNvSpPr>
      </xdr:nvSpPr>
      <xdr:spPr>
        <a:xfrm>
          <a:off x="5943600" y="4295775"/>
          <a:ext cx="428625"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19050</xdr:colOff>
      <xdr:row>18</xdr:row>
      <xdr:rowOff>66675</xdr:rowOff>
    </xdr:from>
    <xdr:ext cx="247650" cy="219075"/>
    <xdr:sp>
      <xdr:nvSpPr>
        <xdr:cNvPr id="2" name="Rectangle 2"/>
        <xdr:cNvSpPr>
          <a:spLocks/>
        </xdr:cNvSpPr>
      </xdr:nvSpPr>
      <xdr:spPr>
        <a:xfrm>
          <a:off x="6029325" y="4400550"/>
          <a:ext cx="247650" cy="219075"/>
        </a:xfrm>
        <a:prstGeom prst="rect">
          <a:avLst/>
        </a:prstGeom>
        <a:solidFill>
          <a:srgbClr val="FFFFFF"/>
        </a:solidFill>
        <a:ln w="9525" cmpd="sng">
          <a:noFill/>
        </a:ln>
      </xdr:spPr>
      <xdr:txBody>
        <a:bodyPr vertOverflow="clip" wrap="square" lIns="27432" tIns="0" rIns="0" bIns="0" vert="wordArtVertRtl">
          <a:spAutoFit/>
        </a:bodyPr>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oneCellAnchor>
  <xdr:oneCellAnchor>
    <xdr:from>
      <xdr:col>29</xdr:col>
      <xdr:colOff>0</xdr:colOff>
      <xdr:row>25</xdr:row>
      <xdr:rowOff>466725</xdr:rowOff>
    </xdr:from>
    <xdr:ext cx="419100" cy="428625"/>
    <xdr:sp>
      <xdr:nvSpPr>
        <xdr:cNvPr id="3" name="Oval 3"/>
        <xdr:cNvSpPr>
          <a:spLocks/>
        </xdr:cNvSpPr>
      </xdr:nvSpPr>
      <xdr:spPr>
        <a:xfrm>
          <a:off x="6010275" y="6858000"/>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161925</xdr:colOff>
      <xdr:row>25</xdr:row>
      <xdr:rowOff>361950</xdr:rowOff>
    </xdr:from>
    <xdr:ext cx="419100" cy="266700"/>
    <xdr:sp>
      <xdr:nvSpPr>
        <xdr:cNvPr id="4" name="Oval 4"/>
        <xdr:cNvSpPr>
          <a:spLocks/>
        </xdr:cNvSpPr>
      </xdr:nvSpPr>
      <xdr:spPr>
        <a:xfrm>
          <a:off x="4171950" y="6753225"/>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161925</xdr:colOff>
      <xdr:row>30</xdr:row>
      <xdr:rowOff>19050</xdr:rowOff>
    </xdr:from>
    <xdr:ext cx="5038725" cy="647700"/>
    <xdr:sp>
      <xdr:nvSpPr>
        <xdr:cNvPr id="5" name="AutoShape 7"/>
        <xdr:cNvSpPr>
          <a:spLocks/>
        </xdr:cNvSpPr>
      </xdr:nvSpPr>
      <xdr:spPr>
        <a:xfrm>
          <a:off x="1171575" y="8629650"/>
          <a:ext cx="5038725" cy="647700"/>
        </a:xfrm>
        <a:prstGeom prst="foldedCorner">
          <a:avLst/>
        </a:prstGeom>
        <a:solidFill>
          <a:srgbClr val="FFFFFF"/>
        </a:solidFill>
        <a:ln w="9525" cmpd="sng">
          <a:solidFill>
            <a:srgbClr val="000000"/>
          </a:solidFill>
          <a:headEnd type="none"/>
          <a:tailEnd type="none"/>
        </a:ln>
      </xdr:spPr>
      <xdr:txBody>
        <a:bodyPr vertOverflow="clip" wrap="square" lIns="27432" tIns="22860" rIns="0" bIns="0">
          <a:spAutoFit/>
        </a:bodyPr>
        <a:p>
          <a:pPr algn="l">
            <a:defRPr/>
          </a:pPr>
          <a:r>
            <a:rPr lang="en-US" cap="none" sz="1600" b="1" i="0" u="none" baseline="0">
              <a:solidFill>
                <a:srgbClr val="FF0000"/>
              </a:solidFill>
              <a:latin typeface="ＭＳ Ｐゴシック"/>
              <a:ea typeface="ＭＳ Ｐゴシック"/>
              <a:cs typeface="ＭＳ Ｐゴシック"/>
            </a:rPr>
            <a:t>【ご注意】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この記入例を参考に赤点線枠内を記載してください。</a:t>
          </a:r>
        </a:p>
      </xdr:txBody>
    </xdr:sp>
    <xdr:clientData/>
  </xdr:oneCellAnchor>
  <xdr:twoCellAnchor>
    <xdr:from>
      <xdr:col>20</xdr:col>
      <xdr:colOff>142875</xdr:colOff>
      <xdr:row>11</xdr:row>
      <xdr:rowOff>152400</xdr:rowOff>
    </xdr:from>
    <xdr:to>
      <xdr:col>31</xdr:col>
      <xdr:colOff>180975</xdr:colOff>
      <xdr:row>13</xdr:row>
      <xdr:rowOff>114300</xdr:rowOff>
    </xdr:to>
    <xdr:sp>
      <xdr:nvSpPr>
        <xdr:cNvPr id="6" name="AutoShape 9"/>
        <xdr:cNvSpPr>
          <a:spLocks/>
        </xdr:cNvSpPr>
      </xdr:nvSpPr>
      <xdr:spPr>
        <a:xfrm>
          <a:off x="4352925" y="2771775"/>
          <a:ext cx="2238375" cy="438150"/>
        </a:xfrm>
        <a:prstGeom prst="roundRect">
          <a:avLst/>
        </a:prstGeom>
        <a:noFill/>
        <a:ln w="31750" cmpd="sng">
          <a:solidFill>
            <a:srgbClr val="3333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16</xdr:row>
      <xdr:rowOff>219075</xdr:rowOff>
    </xdr:from>
    <xdr:to>
      <xdr:col>31</xdr:col>
      <xdr:colOff>180975</xdr:colOff>
      <xdr:row>19</xdr:row>
      <xdr:rowOff>76200</xdr:rowOff>
    </xdr:to>
    <xdr:sp>
      <xdr:nvSpPr>
        <xdr:cNvPr id="7" name="AutoShape 10"/>
        <xdr:cNvSpPr>
          <a:spLocks/>
        </xdr:cNvSpPr>
      </xdr:nvSpPr>
      <xdr:spPr>
        <a:xfrm>
          <a:off x="4371975" y="4029075"/>
          <a:ext cx="2219325" cy="6667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23</xdr:row>
      <xdr:rowOff>9525</xdr:rowOff>
    </xdr:from>
    <xdr:to>
      <xdr:col>31</xdr:col>
      <xdr:colOff>104775</xdr:colOff>
      <xdr:row>29</xdr:row>
      <xdr:rowOff>9525</xdr:rowOff>
    </xdr:to>
    <xdr:sp>
      <xdr:nvSpPr>
        <xdr:cNvPr id="8" name="AutoShape 11"/>
        <xdr:cNvSpPr>
          <a:spLocks/>
        </xdr:cNvSpPr>
      </xdr:nvSpPr>
      <xdr:spPr>
        <a:xfrm>
          <a:off x="3171825" y="5581650"/>
          <a:ext cx="3343275" cy="28003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114300</xdr:colOff>
      <xdr:row>27</xdr:row>
      <xdr:rowOff>28575</xdr:rowOff>
    </xdr:from>
    <xdr:ext cx="419100" cy="428625"/>
    <xdr:sp>
      <xdr:nvSpPr>
        <xdr:cNvPr id="9" name="Oval 12"/>
        <xdr:cNvSpPr>
          <a:spLocks/>
        </xdr:cNvSpPr>
      </xdr:nvSpPr>
      <xdr:spPr>
        <a:xfrm>
          <a:off x="3924300" y="7410450"/>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152400</xdr:colOff>
      <xdr:row>27</xdr:row>
      <xdr:rowOff>333375</xdr:rowOff>
    </xdr:from>
    <xdr:ext cx="419100" cy="266700"/>
    <xdr:sp>
      <xdr:nvSpPr>
        <xdr:cNvPr id="10" name="Oval 13"/>
        <xdr:cNvSpPr>
          <a:spLocks/>
        </xdr:cNvSpPr>
      </xdr:nvSpPr>
      <xdr:spPr>
        <a:xfrm>
          <a:off x="7448550" y="771525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133350</xdr:colOff>
      <xdr:row>23</xdr:row>
      <xdr:rowOff>19050</xdr:rowOff>
    </xdr:from>
    <xdr:to>
      <xdr:col>31</xdr:col>
      <xdr:colOff>85725</xdr:colOff>
      <xdr:row>29</xdr:row>
      <xdr:rowOff>19050</xdr:rowOff>
    </xdr:to>
    <xdr:sp>
      <xdr:nvSpPr>
        <xdr:cNvPr id="11" name="AutoShape 14"/>
        <xdr:cNvSpPr>
          <a:spLocks/>
        </xdr:cNvSpPr>
      </xdr:nvSpPr>
      <xdr:spPr>
        <a:xfrm>
          <a:off x="3143250" y="5591175"/>
          <a:ext cx="3352800" cy="28003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161925</xdr:colOff>
      <xdr:row>17</xdr:row>
      <xdr:rowOff>361950</xdr:rowOff>
    </xdr:from>
    <xdr:ext cx="342900" cy="352425"/>
    <xdr:sp>
      <xdr:nvSpPr>
        <xdr:cNvPr id="1" name="Oval 1"/>
        <xdr:cNvSpPr>
          <a:spLocks/>
        </xdr:cNvSpPr>
      </xdr:nvSpPr>
      <xdr:spPr>
        <a:xfrm>
          <a:off x="5972175" y="4410075"/>
          <a:ext cx="342900" cy="352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19050</xdr:colOff>
      <xdr:row>18</xdr:row>
      <xdr:rowOff>76200</xdr:rowOff>
    </xdr:from>
    <xdr:ext cx="247650" cy="209550"/>
    <xdr:sp>
      <xdr:nvSpPr>
        <xdr:cNvPr id="2" name="Rectangle 2"/>
        <xdr:cNvSpPr>
          <a:spLocks/>
        </xdr:cNvSpPr>
      </xdr:nvSpPr>
      <xdr:spPr>
        <a:xfrm>
          <a:off x="6029325" y="4514850"/>
          <a:ext cx="247650" cy="209550"/>
        </a:xfrm>
        <a:prstGeom prst="rect">
          <a:avLst/>
        </a:prstGeom>
        <a:noFill/>
        <a:ln w="9525" cmpd="sng">
          <a:noFill/>
        </a:ln>
      </xdr:spPr>
      <xdr:txBody>
        <a:bodyPr vertOverflow="clip" wrap="square" lIns="27432" tIns="0" rIns="0" bIns="0" vert="wordArtVertRtl">
          <a:spAutoFit/>
        </a:bodyPr>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oneCellAnchor>
  <xdr:oneCellAnchor>
    <xdr:from>
      <xdr:col>18</xdr:col>
      <xdr:colOff>114300</xdr:colOff>
      <xdr:row>26</xdr:row>
      <xdr:rowOff>38100</xdr:rowOff>
    </xdr:from>
    <xdr:ext cx="419100" cy="428625"/>
    <xdr:sp>
      <xdr:nvSpPr>
        <xdr:cNvPr id="3" name="Oval 3"/>
        <xdr:cNvSpPr>
          <a:spLocks/>
        </xdr:cNvSpPr>
      </xdr:nvSpPr>
      <xdr:spPr>
        <a:xfrm>
          <a:off x="3924300" y="7286625"/>
          <a:ext cx="4191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180975</xdr:colOff>
      <xdr:row>25</xdr:row>
      <xdr:rowOff>28575</xdr:rowOff>
    </xdr:from>
    <xdr:ext cx="419100" cy="266700"/>
    <xdr:sp>
      <xdr:nvSpPr>
        <xdr:cNvPr id="4" name="Oval 4"/>
        <xdr:cNvSpPr>
          <a:spLocks/>
        </xdr:cNvSpPr>
      </xdr:nvSpPr>
      <xdr:spPr>
        <a:xfrm>
          <a:off x="5991225" y="678180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19050</xdr:colOff>
      <xdr:row>28</xdr:row>
      <xdr:rowOff>219075</xdr:rowOff>
    </xdr:from>
    <xdr:ext cx="4743450" cy="1104900"/>
    <xdr:sp>
      <xdr:nvSpPr>
        <xdr:cNvPr id="5" name="AutoShape 5"/>
        <xdr:cNvSpPr>
          <a:spLocks/>
        </xdr:cNvSpPr>
      </xdr:nvSpPr>
      <xdr:spPr>
        <a:xfrm>
          <a:off x="1228725" y="8505825"/>
          <a:ext cx="4743450" cy="1104900"/>
        </a:xfrm>
        <a:prstGeom prst="foldedCorner">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【ご注意】</a:t>
          </a:r>
          <a:r>
            <a:rPr lang="en-US" cap="none" sz="16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この記入例を参考に赤点線枠内を記載してください。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上記口座は西予市に登録済の口座です。上記口座以外を受取口座として指定される場合は口座登録の時間が必要となり、お支払いに少々日数をいただく場合がございますのでご了承ください。</a:t>
          </a:r>
        </a:p>
      </xdr:txBody>
    </xdr:sp>
    <xdr:clientData/>
  </xdr:oneCellAnchor>
  <xdr:twoCellAnchor>
    <xdr:from>
      <xdr:col>20</xdr:col>
      <xdr:colOff>180975</xdr:colOff>
      <xdr:row>11</xdr:row>
      <xdr:rowOff>142875</xdr:rowOff>
    </xdr:from>
    <xdr:to>
      <xdr:col>31</xdr:col>
      <xdr:colOff>190500</xdr:colOff>
      <xdr:row>13</xdr:row>
      <xdr:rowOff>104775</xdr:rowOff>
    </xdr:to>
    <xdr:sp>
      <xdr:nvSpPr>
        <xdr:cNvPr id="6" name="AutoShape 6"/>
        <xdr:cNvSpPr>
          <a:spLocks/>
        </xdr:cNvSpPr>
      </xdr:nvSpPr>
      <xdr:spPr>
        <a:xfrm>
          <a:off x="4391025" y="2762250"/>
          <a:ext cx="2209800" cy="438150"/>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16</xdr:row>
      <xdr:rowOff>228600</xdr:rowOff>
    </xdr:from>
    <xdr:to>
      <xdr:col>31</xdr:col>
      <xdr:colOff>161925</xdr:colOff>
      <xdr:row>19</xdr:row>
      <xdr:rowOff>85725</xdr:rowOff>
    </xdr:to>
    <xdr:sp>
      <xdr:nvSpPr>
        <xdr:cNvPr id="7" name="AutoShape 7"/>
        <xdr:cNvSpPr>
          <a:spLocks/>
        </xdr:cNvSpPr>
      </xdr:nvSpPr>
      <xdr:spPr>
        <a:xfrm>
          <a:off x="4343400" y="4038600"/>
          <a:ext cx="2228850" cy="771525"/>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22</xdr:row>
      <xdr:rowOff>19050</xdr:rowOff>
    </xdr:from>
    <xdr:to>
      <xdr:col>31</xdr:col>
      <xdr:colOff>85725</xdr:colOff>
      <xdr:row>28</xdr:row>
      <xdr:rowOff>19050</xdr:rowOff>
    </xdr:to>
    <xdr:sp>
      <xdr:nvSpPr>
        <xdr:cNvPr id="8" name="AutoShape 8"/>
        <xdr:cNvSpPr>
          <a:spLocks/>
        </xdr:cNvSpPr>
      </xdr:nvSpPr>
      <xdr:spPr>
        <a:xfrm>
          <a:off x="3143250" y="5457825"/>
          <a:ext cx="3352800" cy="2847975"/>
        </a:xfrm>
        <a:prstGeom prst="roundRect">
          <a:avLst/>
        </a:prstGeom>
        <a:noFill/>
        <a:ln w="317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190500</xdr:colOff>
      <xdr:row>24</xdr:row>
      <xdr:rowOff>371475</xdr:rowOff>
    </xdr:from>
    <xdr:ext cx="419100" cy="266700"/>
    <xdr:sp>
      <xdr:nvSpPr>
        <xdr:cNvPr id="9" name="Oval 9"/>
        <xdr:cNvSpPr>
          <a:spLocks/>
        </xdr:cNvSpPr>
      </xdr:nvSpPr>
      <xdr:spPr>
        <a:xfrm>
          <a:off x="4200525" y="6629400"/>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24</xdr:row>
      <xdr:rowOff>152400</xdr:rowOff>
    </xdr:from>
    <xdr:ext cx="419100" cy="266700"/>
    <xdr:sp>
      <xdr:nvSpPr>
        <xdr:cNvPr id="10" name="Oval 10"/>
        <xdr:cNvSpPr>
          <a:spLocks/>
        </xdr:cNvSpPr>
      </xdr:nvSpPr>
      <xdr:spPr>
        <a:xfrm>
          <a:off x="4200525" y="6410325"/>
          <a:ext cx="419100" cy="2667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rgb="FF92D050"/>
  </sheetPr>
  <dimension ref="B2:AF28"/>
  <sheetViews>
    <sheetView tabSelected="1" view="pageBreakPreview" zoomScaleSheetLayoutView="100" workbookViewId="0" topLeftCell="A1">
      <selection activeCell="A1" sqref="A1"/>
    </sheetView>
  </sheetViews>
  <sheetFormatPr defaultColWidth="2.625" defaultRowHeight="21" customHeight="1"/>
  <cols>
    <col min="1" max="1" width="7.75390625" style="1" customWidth="1"/>
    <col min="2" max="2" width="3.75390625" style="1" bestFit="1" customWidth="1"/>
    <col min="3" max="19" width="2.625" style="1" customWidth="1"/>
    <col min="20" max="20" width="2.75390625" style="1" customWidth="1"/>
    <col min="21" max="16384" width="2.625" style="1" customWidth="1"/>
  </cols>
  <sheetData>
    <row r="2" ht="21" customHeight="1">
      <c r="B2" s="1" t="s">
        <v>24</v>
      </c>
    </row>
    <row r="3" ht="21" customHeight="1">
      <c r="AF3" s="2" t="s">
        <v>483</v>
      </c>
    </row>
    <row r="5" spans="2:13" ht="21" customHeight="1">
      <c r="B5" s="1" t="s">
        <v>135</v>
      </c>
      <c r="F5" s="99"/>
      <c r="G5" s="99"/>
      <c r="H5" s="99"/>
      <c r="I5" s="99"/>
      <c r="J5" s="99"/>
      <c r="K5" s="99"/>
      <c r="M5" s="1" t="s">
        <v>136</v>
      </c>
    </row>
    <row r="7" spans="17:23" ht="30" customHeight="1">
      <c r="Q7" s="1" t="s">
        <v>138</v>
      </c>
      <c r="U7" s="100" t="s">
        <v>249</v>
      </c>
      <c r="V7" s="100"/>
      <c r="W7" s="100"/>
    </row>
    <row r="8" spans="21:23" ht="30" customHeight="1">
      <c r="U8" s="100" t="s">
        <v>250</v>
      </c>
      <c r="V8" s="100"/>
      <c r="W8" s="100"/>
    </row>
    <row r="10" spans="2:32" ht="30" customHeight="1">
      <c r="B10" s="101" t="s">
        <v>25</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2" spans="3:32" ht="21" customHeight="1">
      <c r="C12" s="102"/>
      <c r="D12" s="102"/>
      <c r="E12" s="102"/>
      <c r="F12" s="102"/>
      <c r="G12" s="102"/>
      <c r="H12" s="102"/>
      <c r="I12" s="102"/>
      <c r="J12" s="100" t="s">
        <v>477</v>
      </c>
      <c r="K12" s="100"/>
      <c r="L12" s="100"/>
      <c r="M12" s="100"/>
      <c r="N12" s="100"/>
      <c r="O12" s="100"/>
      <c r="P12" s="103"/>
      <c r="Q12" s="103"/>
      <c r="R12" s="4" t="s">
        <v>476</v>
      </c>
      <c r="S12" s="1" t="s">
        <v>23</v>
      </c>
      <c r="T12" s="103"/>
      <c r="U12" s="103"/>
      <c r="V12" s="104" t="s">
        <v>361</v>
      </c>
      <c r="W12" s="104"/>
      <c r="X12" s="104"/>
      <c r="Y12" s="104"/>
      <c r="Z12" s="104"/>
      <c r="AA12" s="104"/>
      <c r="AB12" s="104"/>
      <c r="AC12" s="104"/>
      <c r="AD12" s="104"/>
      <c r="AE12" s="104"/>
      <c r="AF12" s="104"/>
    </row>
    <row r="13" spans="2:32" ht="21" customHeight="1">
      <c r="B13" s="104" t="s">
        <v>363</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row>
    <row r="14" ht="21" customHeight="1">
      <c r="B14" s="1" t="s">
        <v>362</v>
      </c>
    </row>
    <row r="16" spans="2:32" ht="21" customHeight="1">
      <c r="B16" s="100" t="s">
        <v>147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row>
    <row r="18" spans="2:25" ht="21" customHeight="1">
      <c r="B18" s="105" t="s">
        <v>26</v>
      </c>
      <c r="C18" s="105"/>
      <c r="D18" s="104" t="s">
        <v>28</v>
      </c>
      <c r="E18" s="104"/>
      <c r="F18" s="104"/>
      <c r="G18" s="104"/>
      <c r="H18" s="104"/>
      <c r="I18" s="104"/>
      <c r="J18" s="104"/>
      <c r="K18" s="104"/>
      <c r="O18" s="100" t="s">
        <v>254</v>
      </c>
      <c r="P18" s="100"/>
      <c r="Q18" s="106"/>
      <c r="R18" s="106"/>
      <c r="S18" s="106"/>
      <c r="T18" s="106"/>
      <c r="U18" s="106"/>
      <c r="V18" s="106"/>
      <c r="W18" s="106"/>
      <c r="X18" s="106"/>
      <c r="Y18" s="106"/>
    </row>
    <row r="20" spans="2:25" ht="21" customHeight="1">
      <c r="B20" s="105" t="s">
        <v>27</v>
      </c>
      <c r="C20" s="105"/>
      <c r="D20" s="104" t="s">
        <v>29</v>
      </c>
      <c r="E20" s="104"/>
      <c r="F20" s="104"/>
      <c r="G20" s="104"/>
      <c r="H20" s="104"/>
      <c r="I20" s="104"/>
      <c r="J20" s="104"/>
      <c r="K20" s="104"/>
      <c r="O20" s="100" t="s">
        <v>482</v>
      </c>
      <c r="P20" s="100"/>
      <c r="Q20" s="100"/>
      <c r="R20" s="100"/>
      <c r="S20" s="1" t="s">
        <v>163</v>
      </c>
      <c r="T20" s="100"/>
      <c r="U20" s="100"/>
      <c r="V20" s="1" t="s">
        <v>164</v>
      </c>
      <c r="W20" s="100"/>
      <c r="X20" s="100"/>
      <c r="Y20" s="1" t="s">
        <v>255</v>
      </c>
    </row>
    <row r="22" ht="21" customHeight="1">
      <c r="B22" s="1" t="s">
        <v>256</v>
      </c>
    </row>
    <row r="23" spans="2:32" ht="21" customHeight="1">
      <c r="B23" s="107" t="s">
        <v>257</v>
      </c>
      <c r="C23" s="107"/>
      <c r="D23" s="104" t="s">
        <v>33</v>
      </c>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row>
    <row r="24" spans="2:32" ht="21" customHeight="1">
      <c r="B24" s="7"/>
      <c r="C24" s="108" t="s">
        <v>34</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spans="2:3" ht="21" customHeight="1">
      <c r="B25" s="7"/>
      <c r="C25" s="27" t="s">
        <v>35</v>
      </c>
    </row>
    <row r="26" spans="2:4" ht="21" customHeight="1">
      <c r="B26" s="107" t="s">
        <v>258</v>
      </c>
      <c r="C26" s="107"/>
      <c r="D26" s="1" t="s">
        <v>30</v>
      </c>
    </row>
    <row r="27" spans="2:4" ht="21" customHeight="1">
      <c r="B27" s="107" t="s">
        <v>259</v>
      </c>
      <c r="C27" s="107"/>
      <c r="D27" s="1" t="s">
        <v>31</v>
      </c>
    </row>
    <row r="28" spans="2:4" ht="21" customHeight="1">
      <c r="B28" s="107" t="s">
        <v>260</v>
      </c>
      <c r="C28" s="107"/>
      <c r="D28" s="1" t="s">
        <v>32</v>
      </c>
    </row>
  </sheetData>
  <sheetProtection/>
  <mergeCells count="27">
    <mergeCell ref="B23:C23"/>
    <mergeCell ref="D23:AF23"/>
    <mergeCell ref="C24:AF24"/>
    <mergeCell ref="B26:C26"/>
    <mergeCell ref="B27:C27"/>
    <mergeCell ref="B28:C28"/>
    <mergeCell ref="B20:C20"/>
    <mergeCell ref="D20:K20"/>
    <mergeCell ref="O20:P20"/>
    <mergeCell ref="Q20:R20"/>
    <mergeCell ref="T20:U20"/>
    <mergeCell ref="W20:X20"/>
    <mergeCell ref="B13:AF13"/>
    <mergeCell ref="B16:AF16"/>
    <mergeCell ref="B18:C18"/>
    <mergeCell ref="D18:K18"/>
    <mergeCell ref="O18:P18"/>
    <mergeCell ref="Q18:Y18"/>
    <mergeCell ref="F5:K5"/>
    <mergeCell ref="U7:W7"/>
    <mergeCell ref="U8:W8"/>
    <mergeCell ref="B10:AF10"/>
    <mergeCell ref="C12:I12"/>
    <mergeCell ref="J12:O12"/>
    <mergeCell ref="P12:Q12"/>
    <mergeCell ref="T12:U12"/>
    <mergeCell ref="V12:AF12"/>
  </mergeCells>
  <printOptions horizontalCentered="1"/>
  <pageMargins left="0.5905511811023623" right="0.5905511811023623" top="0.3937007874015748" bottom="0.2362204724409449" header="0.31496062992125984" footer="0.3937007874015748"/>
  <pageSetup blackAndWhite="1" horizontalDpi="600" verticalDpi="600" orientation="portrait" paperSize="9" scale="99" r:id="rId1"/>
  <rowBreaks count="1" manualBreakCount="1">
    <brk id="1" min="1" max="31" man="1"/>
  </rowBreaks>
</worksheet>
</file>

<file path=xl/worksheets/sheet10.xml><?xml version="1.0" encoding="utf-8"?>
<worksheet xmlns="http://schemas.openxmlformats.org/spreadsheetml/2006/main" xmlns:r="http://schemas.openxmlformats.org/officeDocument/2006/relationships">
  <sheetPr codeName="Sheet13"/>
  <dimension ref="A1:CZ38"/>
  <sheetViews>
    <sheetView zoomScale="75" zoomScaleNormal="75" zoomScalePageLayoutView="0" workbookViewId="0" topLeftCell="A1">
      <selection activeCell="X29" sqref="X29:AC29"/>
    </sheetView>
  </sheetViews>
  <sheetFormatPr defaultColWidth="9.00390625" defaultRowHeight="13.5"/>
  <cols>
    <col min="1" max="1" width="5.25390625" style="0" customWidth="1"/>
    <col min="2" max="2" width="2.50390625" style="0" customWidth="1"/>
    <col min="3" max="3" width="4.25390625" style="0" customWidth="1"/>
    <col min="4" max="4" width="5.00390625" style="0" customWidth="1"/>
    <col min="5" max="36" width="2.50390625" style="0" customWidth="1"/>
    <col min="37" max="89" width="2.25390625" style="0" customWidth="1"/>
    <col min="90" max="90" width="11.125" style="0" hidden="1" customWidth="1"/>
    <col min="91" max="92" width="0" style="0" hidden="1" customWidth="1"/>
    <col min="93" max="93" width="8.875" style="0" hidden="1" customWidth="1"/>
    <col min="94" max="99" width="0" style="0" hidden="1" customWidth="1"/>
  </cols>
  <sheetData>
    <row r="1" spans="24:36" ht="18.75" customHeight="1">
      <c r="X1" s="56"/>
      <c r="Y1" s="56"/>
      <c r="Z1" s="56"/>
      <c r="AA1" s="243">
        <f ca="1">IF(R7="","平成　 　　年　　　 月  　　日",TODAY())</f>
        <v>45376</v>
      </c>
      <c r="AB1" s="243"/>
      <c r="AC1" s="243"/>
      <c r="AD1" s="243"/>
      <c r="AE1" s="243"/>
      <c r="AF1" s="243"/>
      <c r="AG1" s="243"/>
      <c r="AH1" s="243"/>
      <c r="AI1" s="243"/>
      <c r="AJ1" s="243"/>
    </row>
    <row r="2" ht="18.75" customHeight="1">
      <c r="AJ2" s="56"/>
    </row>
    <row r="3" spans="1:36" ht="18.75" customHeight="1">
      <c r="A3" s="244" t="s">
        <v>385</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row>
    <row r="4" spans="5:10" ht="15" customHeight="1">
      <c r="E4" s="57"/>
      <c r="F4" s="57"/>
      <c r="G4" s="57"/>
      <c r="H4" s="57"/>
      <c r="I4" s="57"/>
      <c r="J4" s="57"/>
    </row>
    <row r="5" spans="5:10" ht="15" customHeight="1" thickBot="1">
      <c r="E5" s="57"/>
      <c r="F5" s="57"/>
      <c r="G5" s="57"/>
      <c r="H5" s="57"/>
      <c r="I5" s="57"/>
      <c r="J5" s="57"/>
    </row>
    <row r="6" spans="1:97" ht="16.5" customHeight="1">
      <c r="A6" s="245" t="s">
        <v>386</v>
      </c>
      <c r="B6" s="58" t="str">
        <f>IF(CN11=TRUE,CS15,CS14)</f>
        <v>□</v>
      </c>
      <c r="C6" s="248" t="s">
        <v>387</v>
      </c>
      <c r="D6" s="249"/>
      <c r="E6" s="249"/>
      <c r="F6" s="250"/>
      <c r="G6" s="59"/>
      <c r="H6" s="251" t="s">
        <v>388</v>
      </c>
      <c r="I6" s="252"/>
      <c r="J6" s="240" t="s">
        <v>389</v>
      </c>
      <c r="K6" s="269"/>
      <c r="L6" s="269"/>
      <c r="M6" s="269"/>
      <c r="N6" s="269"/>
      <c r="O6" s="269"/>
      <c r="P6" s="269"/>
      <c r="Q6" s="270"/>
      <c r="R6" s="240" t="s">
        <v>390</v>
      </c>
      <c r="S6" s="269"/>
      <c r="T6" s="269"/>
      <c r="U6" s="269"/>
      <c r="V6" s="269"/>
      <c r="W6" s="269"/>
      <c r="X6" s="269"/>
      <c r="Y6" s="270"/>
      <c r="Z6" s="230" t="s">
        <v>391</v>
      </c>
      <c r="AA6" s="231"/>
      <c r="AB6" s="232"/>
      <c r="AC6" s="60"/>
      <c r="AD6" s="251" t="s">
        <v>392</v>
      </c>
      <c r="AE6" s="252"/>
      <c r="AF6" s="224" t="s">
        <v>393</v>
      </c>
      <c r="AG6" s="225"/>
      <c r="AH6" s="230" t="s">
        <v>394</v>
      </c>
      <c r="AI6" s="231"/>
      <c r="AJ6" s="232"/>
      <c r="CM6" s="61"/>
      <c r="CN6" s="61" t="b">
        <v>1</v>
      </c>
      <c r="CO6" s="61"/>
      <c r="CP6" s="61"/>
      <c r="CQ6" s="61"/>
      <c r="CR6" s="61"/>
      <c r="CS6" s="61"/>
    </row>
    <row r="7" spans="1:97" ht="16.5" customHeight="1">
      <c r="A7" s="246"/>
      <c r="B7" s="62" t="str">
        <f>IF(CN12=TRUE,CS15,CS14)</f>
        <v>■</v>
      </c>
      <c r="C7" s="257" t="s">
        <v>395</v>
      </c>
      <c r="D7" s="258"/>
      <c r="E7" s="258"/>
      <c r="F7" s="259"/>
      <c r="G7" s="59"/>
      <c r="H7" s="253"/>
      <c r="I7" s="254"/>
      <c r="J7" s="260" t="s">
        <v>457</v>
      </c>
      <c r="K7" s="261"/>
      <c r="L7" s="261"/>
      <c r="M7" s="261"/>
      <c r="N7" s="261"/>
      <c r="O7" s="261"/>
      <c r="P7" s="261"/>
      <c r="Q7" s="262"/>
      <c r="R7" s="260" t="s">
        <v>458</v>
      </c>
      <c r="S7" s="261"/>
      <c r="T7" s="261"/>
      <c r="U7" s="261"/>
      <c r="V7" s="261"/>
      <c r="W7" s="261"/>
      <c r="X7" s="261"/>
      <c r="Y7" s="262"/>
      <c r="Z7" s="233"/>
      <c r="AA7" s="234"/>
      <c r="AB7" s="235"/>
      <c r="AC7" s="60"/>
      <c r="AD7" s="253"/>
      <c r="AE7" s="254"/>
      <c r="AF7" s="226"/>
      <c r="AG7" s="227"/>
      <c r="AH7" s="233"/>
      <c r="AI7" s="234"/>
      <c r="AJ7" s="235"/>
      <c r="CM7" s="61"/>
      <c r="CN7" s="61" t="b">
        <v>0</v>
      </c>
      <c r="CO7" s="61"/>
      <c r="CP7" s="61"/>
      <c r="CQ7" s="61"/>
      <c r="CR7" s="61"/>
      <c r="CS7" s="61"/>
    </row>
    <row r="8" spans="1:97" ht="16.5" customHeight="1" thickBot="1">
      <c r="A8" s="247"/>
      <c r="B8" s="63" t="str">
        <f>IF(CN13=TRUE,CS15,CS14)</f>
        <v>□</v>
      </c>
      <c r="C8" s="266" t="s">
        <v>396</v>
      </c>
      <c r="D8" s="267"/>
      <c r="E8" s="267"/>
      <c r="F8" s="268"/>
      <c r="H8" s="255"/>
      <c r="I8" s="256"/>
      <c r="J8" s="263"/>
      <c r="K8" s="264"/>
      <c r="L8" s="264"/>
      <c r="M8" s="264"/>
      <c r="N8" s="264"/>
      <c r="O8" s="264"/>
      <c r="P8" s="264"/>
      <c r="Q8" s="265"/>
      <c r="R8" s="263"/>
      <c r="S8" s="264"/>
      <c r="T8" s="264"/>
      <c r="U8" s="264"/>
      <c r="V8" s="264"/>
      <c r="W8" s="264"/>
      <c r="X8" s="264"/>
      <c r="Y8" s="265"/>
      <c r="Z8" s="236"/>
      <c r="AA8" s="237"/>
      <c r="AB8" s="238"/>
      <c r="AD8" s="255"/>
      <c r="AE8" s="256"/>
      <c r="AF8" s="228"/>
      <c r="AG8" s="229"/>
      <c r="AH8" s="236"/>
      <c r="AI8" s="237"/>
      <c r="AJ8" s="238"/>
      <c r="CM8" s="61"/>
      <c r="CN8" s="61" t="b">
        <v>1</v>
      </c>
      <c r="CO8" s="61"/>
      <c r="CP8" s="61"/>
      <c r="CQ8" s="61"/>
      <c r="CR8" s="61"/>
      <c r="CS8" s="61"/>
    </row>
    <row r="9" spans="91:97" ht="15" customHeight="1">
      <c r="CM9" s="61"/>
      <c r="CN9" s="61" t="b">
        <v>0</v>
      </c>
      <c r="CO9" s="61"/>
      <c r="CP9" s="61"/>
      <c r="CQ9" s="61"/>
      <c r="CR9" s="61"/>
      <c r="CS9" s="61"/>
    </row>
    <row r="10" spans="2:97" ht="18.75" customHeight="1">
      <c r="B10" t="s">
        <v>397</v>
      </c>
      <c r="CM10" s="61"/>
      <c r="CN10" s="61" t="b">
        <v>0</v>
      </c>
      <c r="CO10" s="61"/>
      <c r="CP10" s="61"/>
      <c r="CQ10" s="61"/>
      <c r="CR10" s="61"/>
      <c r="CS10" s="61"/>
    </row>
    <row r="11" spans="29:97" ht="15" customHeight="1">
      <c r="AC11" s="64"/>
      <c r="AL11" s="65"/>
      <c r="CM11" s="61"/>
      <c r="CN11" s="61" t="b">
        <v>0</v>
      </c>
      <c r="CO11" s="61"/>
      <c r="CP11" s="61"/>
      <c r="CQ11" s="61"/>
      <c r="CR11" s="61"/>
      <c r="CS11" s="61"/>
    </row>
    <row r="12" spans="1:97" ht="28.5" customHeight="1" thickBot="1">
      <c r="A12" s="276" t="s">
        <v>398</v>
      </c>
      <c r="B12" s="276"/>
      <c r="C12" s="276"/>
      <c r="D12" s="276"/>
      <c r="AC12" s="64"/>
      <c r="AL12" s="376" t="s">
        <v>448</v>
      </c>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CM12" s="61" t="b">
        <f>OR(J7="",R7="")</f>
        <v>0</v>
      </c>
      <c r="CN12" s="61" t="b">
        <v>1</v>
      </c>
      <c r="CO12" s="61"/>
      <c r="CP12" s="61"/>
      <c r="CQ12" s="61"/>
      <c r="CR12" s="61"/>
      <c r="CS12" s="61"/>
    </row>
    <row r="13" spans="1:97" ht="27" customHeight="1" thickBot="1">
      <c r="A13" s="277" t="s">
        <v>399</v>
      </c>
      <c r="B13" s="278"/>
      <c r="C13" s="278"/>
      <c r="D13" s="279"/>
      <c r="E13" s="66" t="str">
        <f>IF(CN8=TRUE,CS15,CS14)</f>
        <v>■</v>
      </c>
      <c r="F13" s="284" t="s">
        <v>400</v>
      </c>
      <c r="G13" s="285"/>
      <c r="H13" s="285"/>
      <c r="I13" s="286"/>
      <c r="J13" s="67" t="str">
        <f>IF(CN9=TRUE,CS15,CS14)</f>
        <v>□</v>
      </c>
      <c r="K13" s="284" t="s">
        <v>401</v>
      </c>
      <c r="L13" s="285"/>
      <c r="M13" s="285"/>
      <c r="N13" s="286"/>
      <c r="O13" s="67" t="str">
        <f>IF(CN10=TRUE,CS15,CS14)</f>
        <v>□</v>
      </c>
      <c r="P13" s="284" t="s">
        <v>402</v>
      </c>
      <c r="Q13" s="285"/>
      <c r="R13" s="285"/>
      <c r="S13" s="287"/>
      <c r="AC13" s="68"/>
      <c r="AD13" s="69"/>
      <c r="AE13" s="69"/>
      <c r="AF13" s="69"/>
      <c r="AG13" s="69"/>
      <c r="AH13" s="69"/>
      <c r="AI13" s="69"/>
      <c r="AJ13" s="69"/>
      <c r="AK13" s="64"/>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CM13" s="61" t="b">
        <f>IF(CN24=0,FALSE,IF(CN24&lt;2,TRUE,FALSE))</f>
        <v>1</v>
      </c>
      <c r="CN13" s="61" t="b">
        <v>0</v>
      </c>
      <c r="CO13" s="61"/>
      <c r="CP13" s="70" t="str">
        <f>ASC(J24)</f>
        <v>ﾔﾏﾓﾄｼﾞｭﾝｲﾁ</v>
      </c>
      <c r="CQ13" s="61"/>
      <c r="CR13" s="61"/>
      <c r="CS13" s="61"/>
    </row>
    <row r="14" spans="1:97" ht="27" customHeight="1">
      <c r="A14" s="280" t="s">
        <v>403</v>
      </c>
      <c r="B14" s="281"/>
      <c r="C14" s="281"/>
      <c r="D14" s="281"/>
      <c r="E14" s="282" t="s">
        <v>133</v>
      </c>
      <c r="F14" s="283"/>
      <c r="G14" s="283"/>
      <c r="H14" s="239">
        <v>27</v>
      </c>
      <c r="I14" s="239"/>
      <c r="J14" s="239"/>
      <c r="K14" s="32" t="s">
        <v>163</v>
      </c>
      <c r="L14" s="239">
        <v>1</v>
      </c>
      <c r="M14" s="239"/>
      <c r="N14" s="239"/>
      <c r="O14" s="32" t="s">
        <v>164</v>
      </c>
      <c r="P14" s="239">
        <v>27</v>
      </c>
      <c r="Q14" s="239"/>
      <c r="R14" s="239"/>
      <c r="S14" s="344" t="s">
        <v>255</v>
      </c>
      <c r="T14" s="345"/>
      <c r="U14" s="346"/>
      <c r="V14" s="240" t="s">
        <v>404</v>
      </c>
      <c r="W14" s="241"/>
      <c r="X14" s="241"/>
      <c r="Y14" s="242"/>
      <c r="Z14" s="384"/>
      <c r="AA14" s="385"/>
      <c r="AB14" s="385"/>
      <c r="AC14" s="386"/>
      <c r="AD14" s="386"/>
      <c r="AE14" s="386"/>
      <c r="AF14" s="386"/>
      <c r="AG14" s="386"/>
      <c r="AH14" s="386"/>
      <c r="AI14" s="386"/>
      <c r="AJ14" s="387"/>
      <c r="AL14" s="71" t="s">
        <v>449</v>
      </c>
      <c r="CC14" s="64"/>
      <c r="CD14" s="64"/>
      <c r="CE14" s="64"/>
      <c r="CF14" s="64"/>
      <c r="CM14" s="61" t="b">
        <f>IF(CN21=1,TRUE,FALSE)</f>
        <v>1</v>
      </c>
      <c r="CN14" s="61" t="b">
        <v>1</v>
      </c>
      <c r="CO14" s="61">
        <f>IF(CN9=TRUE,1,2)</f>
        <v>2</v>
      </c>
      <c r="CP14" s="61">
        <f>IF(B8="■",1,2)</f>
        <v>2</v>
      </c>
      <c r="CQ14" s="72"/>
      <c r="CR14" s="72" t="s">
        <v>405</v>
      </c>
      <c r="CS14" s="73" t="s">
        <v>406</v>
      </c>
    </row>
    <row r="15" spans="1:97" ht="27" customHeight="1">
      <c r="A15" s="271" t="s">
        <v>407</v>
      </c>
      <c r="B15" s="272"/>
      <c r="C15" s="272"/>
      <c r="D15" s="272"/>
      <c r="E15" s="273" t="s">
        <v>459</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5"/>
      <c r="AK15" s="74"/>
      <c r="AL15" s="71" t="s">
        <v>450</v>
      </c>
      <c r="CM15" s="61" t="b">
        <f>IF(CN22=1,TRUE,FALSE)</f>
        <v>1</v>
      </c>
      <c r="CN15" s="61" t="b">
        <v>0</v>
      </c>
      <c r="CO15" s="61"/>
      <c r="CP15" s="61"/>
      <c r="CQ15" s="72"/>
      <c r="CR15" s="72" t="s">
        <v>408</v>
      </c>
      <c r="CS15" s="73" t="s">
        <v>455</v>
      </c>
    </row>
    <row r="16" spans="1:97" ht="27" customHeight="1">
      <c r="A16" s="271" t="s">
        <v>409</v>
      </c>
      <c r="B16" s="272"/>
      <c r="C16" s="272"/>
      <c r="D16" s="272"/>
      <c r="E16" s="273" t="s">
        <v>460</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74"/>
      <c r="AL16" s="75" t="s">
        <v>452</v>
      </c>
      <c r="AM16" s="7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M16" s="61" t="b">
        <f>IF(CN23=1,TRUE,FALSE)</f>
        <v>1</v>
      </c>
      <c r="CN16" s="61" t="b">
        <v>0</v>
      </c>
      <c r="CO16" s="61"/>
      <c r="CP16" s="61"/>
      <c r="CQ16" s="72"/>
      <c r="CR16" s="72" t="s">
        <v>410</v>
      </c>
      <c r="CS16" s="76"/>
    </row>
    <row r="17" spans="1:97" ht="27" customHeight="1">
      <c r="A17" s="271" t="s">
        <v>411</v>
      </c>
      <c r="B17" s="272"/>
      <c r="C17" s="272"/>
      <c r="D17" s="272"/>
      <c r="E17" s="289" t="s">
        <v>410</v>
      </c>
      <c r="F17" s="290"/>
      <c r="G17" s="290"/>
      <c r="H17" s="290"/>
      <c r="I17" s="291">
        <v>54</v>
      </c>
      <c r="J17" s="291"/>
      <c r="K17" s="291"/>
      <c r="L17" s="77" t="s">
        <v>163</v>
      </c>
      <c r="M17" s="288">
        <v>9</v>
      </c>
      <c r="N17" s="288"/>
      <c r="O17" s="288"/>
      <c r="P17" s="77" t="s">
        <v>164</v>
      </c>
      <c r="Q17" s="288">
        <v>25</v>
      </c>
      <c r="R17" s="288"/>
      <c r="S17" s="288"/>
      <c r="T17" s="78" t="s">
        <v>255</v>
      </c>
      <c r="U17" s="295" t="s">
        <v>412</v>
      </c>
      <c r="V17" s="296"/>
      <c r="W17" s="296"/>
      <c r="X17" s="296"/>
      <c r="Y17" s="296"/>
      <c r="Z17" s="297"/>
      <c r="AA17" s="79" t="str">
        <f>IF(CN6,CS15,CS14)</f>
        <v>■</v>
      </c>
      <c r="AB17" s="377" t="s">
        <v>413</v>
      </c>
      <c r="AC17" s="378"/>
      <c r="AD17" s="378"/>
      <c r="AE17" s="379"/>
      <c r="AF17" s="80" t="str">
        <f>IF(CN7,CS15,CS14)</f>
        <v>□</v>
      </c>
      <c r="AG17" s="380" t="s">
        <v>414</v>
      </c>
      <c r="AH17" s="381"/>
      <c r="AI17" s="381"/>
      <c r="AJ17" s="382"/>
      <c r="AK17" s="81"/>
      <c r="AL17" s="81"/>
      <c r="AM17" s="81"/>
      <c r="AN17" s="6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64"/>
      <c r="CF17" s="64"/>
      <c r="CG17" s="64"/>
      <c r="CM17" s="61"/>
      <c r="CN17" s="61" t="b">
        <v>1</v>
      </c>
      <c r="CO17" s="61"/>
      <c r="CP17" s="61"/>
      <c r="CQ17" s="72"/>
      <c r="CR17" s="72" t="s">
        <v>133</v>
      </c>
      <c r="CS17" s="72"/>
    </row>
    <row r="18" spans="1:97" ht="27" customHeight="1">
      <c r="A18" s="271" t="s">
        <v>141</v>
      </c>
      <c r="B18" s="272"/>
      <c r="C18" s="272"/>
      <c r="D18" s="272"/>
      <c r="E18" s="358"/>
      <c r="F18" s="348"/>
      <c r="G18" s="348"/>
      <c r="H18" s="348"/>
      <c r="I18" s="349"/>
      <c r="J18" s="82" t="s">
        <v>415</v>
      </c>
      <c r="K18" s="347"/>
      <c r="L18" s="348"/>
      <c r="M18" s="348"/>
      <c r="N18" s="349"/>
      <c r="O18" s="82" t="s">
        <v>415</v>
      </c>
      <c r="P18" s="347"/>
      <c r="Q18" s="348"/>
      <c r="R18" s="348"/>
      <c r="S18" s="348"/>
      <c r="T18" s="383"/>
      <c r="U18" s="350" t="s">
        <v>416</v>
      </c>
      <c r="V18" s="351"/>
      <c r="W18" s="351"/>
      <c r="X18" s="351"/>
      <c r="Y18" s="351"/>
      <c r="Z18" s="351"/>
      <c r="AA18" s="292">
        <v>7971717</v>
      </c>
      <c r="AB18" s="293"/>
      <c r="AC18" s="293"/>
      <c r="AD18" s="293"/>
      <c r="AE18" s="293"/>
      <c r="AF18" s="293"/>
      <c r="AG18" s="293"/>
      <c r="AH18" s="293"/>
      <c r="AI18" s="293"/>
      <c r="AJ18" s="294"/>
      <c r="CM18" s="61">
        <f>IF(AA18="",1,2)</f>
        <v>2</v>
      </c>
      <c r="CN18" s="61" t="b">
        <v>0</v>
      </c>
      <c r="CO18" s="61"/>
      <c r="CP18" s="61"/>
      <c r="CQ18" s="72"/>
      <c r="CR18" s="72"/>
      <c r="CS18" s="72"/>
    </row>
    <row r="19" spans="1:97" ht="27" customHeight="1">
      <c r="A19" s="271" t="s">
        <v>139</v>
      </c>
      <c r="B19" s="272"/>
      <c r="C19" s="272"/>
      <c r="D19" s="272"/>
      <c r="E19" s="273" t="s">
        <v>461</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5"/>
      <c r="AK19" s="74"/>
      <c r="AM19" s="74"/>
      <c r="AN19" s="74"/>
      <c r="AO19" s="74"/>
      <c r="AP19" s="74"/>
      <c r="AQ19" s="64"/>
      <c r="CM19" s="61"/>
      <c r="CN19" s="61" t="b">
        <v>1</v>
      </c>
      <c r="CO19" s="61"/>
      <c r="CP19" s="61"/>
      <c r="CQ19" s="72"/>
      <c r="CR19" s="72"/>
      <c r="CS19" s="72"/>
    </row>
    <row r="20" spans="1:97" ht="27" customHeight="1">
      <c r="A20" s="271" t="s">
        <v>417</v>
      </c>
      <c r="B20" s="272"/>
      <c r="C20" s="272"/>
      <c r="D20" s="272"/>
      <c r="E20" s="273"/>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5"/>
      <c r="AK20" s="74"/>
      <c r="AL20" s="74"/>
      <c r="AM20" s="74"/>
      <c r="AN20" s="74"/>
      <c r="AO20" s="74"/>
      <c r="AP20" s="74"/>
      <c r="AQ20" s="64"/>
      <c r="CM20" s="61"/>
      <c r="CN20" s="61" t="b">
        <v>0</v>
      </c>
      <c r="CO20" s="61"/>
      <c r="CP20" s="61"/>
      <c r="CQ20" s="72"/>
      <c r="CR20" s="72"/>
      <c r="CS20" s="72"/>
    </row>
    <row r="21" spans="1:97" ht="27" customHeight="1" thickBot="1">
      <c r="A21" s="320" t="s">
        <v>418</v>
      </c>
      <c r="B21" s="321"/>
      <c r="C21" s="321"/>
      <c r="D21" s="321"/>
      <c r="E21" s="322"/>
      <c r="F21" s="323"/>
      <c r="G21" s="323"/>
      <c r="H21" s="323"/>
      <c r="I21" s="323"/>
      <c r="J21" s="323"/>
      <c r="K21" s="323"/>
      <c r="L21" s="323"/>
      <c r="M21" s="323"/>
      <c r="N21" s="323"/>
      <c r="O21" s="323"/>
      <c r="P21" s="323"/>
      <c r="Q21" s="324"/>
      <c r="R21" s="325" t="s">
        <v>419</v>
      </c>
      <c r="S21" s="326"/>
      <c r="T21" s="326"/>
      <c r="U21" s="326"/>
      <c r="V21" s="327"/>
      <c r="W21" s="322"/>
      <c r="X21" s="323"/>
      <c r="Y21" s="323"/>
      <c r="Z21" s="323"/>
      <c r="AA21" s="323"/>
      <c r="AB21" s="323"/>
      <c r="AC21" s="323"/>
      <c r="AD21" s="323"/>
      <c r="AE21" s="323"/>
      <c r="AF21" s="323"/>
      <c r="AG21" s="323"/>
      <c r="AH21" s="323"/>
      <c r="AI21" s="323"/>
      <c r="AJ21" s="328"/>
      <c r="AK21" s="74"/>
      <c r="AL21" s="74"/>
      <c r="AM21" s="74"/>
      <c r="AN21" s="74"/>
      <c r="AO21" s="74"/>
      <c r="AP21" s="74"/>
      <c r="AQ21" s="64"/>
      <c r="CM21" s="61"/>
      <c r="CN21" s="61">
        <f>COUNTIF(CN14:CN16,TRUE)</f>
        <v>1</v>
      </c>
      <c r="CO21" s="61"/>
      <c r="CP21" s="61"/>
      <c r="CQ21" s="72"/>
      <c r="CR21" s="72"/>
      <c r="CS21" s="72"/>
    </row>
    <row r="22" spans="37:97" ht="15" customHeight="1">
      <c r="AK22" s="64"/>
      <c r="AL22" s="64"/>
      <c r="AM22" s="64"/>
      <c r="AN22" s="64"/>
      <c r="AO22" s="64"/>
      <c r="AP22" s="64"/>
      <c r="AQ22" s="64"/>
      <c r="CM22" s="61"/>
      <c r="CN22" s="61">
        <f>COUNTIF(CN17:CN18,TRUE)</f>
        <v>1</v>
      </c>
      <c r="CO22" s="61"/>
      <c r="CP22" s="61"/>
      <c r="CQ22" s="72"/>
      <c r="CR22" s="72"/>
      <c r="CS22" s="72"/>
    </row>
    <row r="23" spans="91:97" ht="15" customHeight="1" thickBot="1">
      <c r="CM23" s="61"/>
      <c r="CN23" s="61">
        <f>COUNTIF(CN19:CN20,TRUE)</f>
        <v>1</v>
      </c>
      <c r="CO23" s="61"/>
      <c r="CP23" s="61"/>
      <c r="CQ23" s="72"/>
      <c r="CR23" s="72"/>
      <c r="CS23" s="72"/>
    </row>
    <row r="24" spans="1:97" ht="29.25" customHeight="1" thickBot="1">
      <c r="A24" s="276" t="s">
        <v>420</v>
      </c>
      <c r="B24" s="276"/>
      <c r="C24" s="276"/>
      <c r="D24" s="276"/>
      <c r="E24" s="355" t="s">
        <v>421</v>
      </c>
      <c r="F24" s="356"/>
      <c r="G24" s="356"/>
      <c r="H24" s="356"/>
      <c r="I24" s="357"/>
      <c r="J24" s="359" t="s">
        <v>462</v>
      </c>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1"/>
      <c r="CN24" s="61">
        <f>COUNTIF(CN11:CN13,TRUE)</f>
        <v>1</v>
      </c>
      <c r="CQ24" s="55"/>
      <c r="CR24" s="55"/>
      <c r="CS24" s="55"/>
    </row>
    <row r="25" spans="1:97" ht="30" customHeight="1">
      <c r="A25" s="333" t="s">
        <v>422</v>
      </c>
      <c r="B25" s="334"/>
      <c r="C25" s="240" t="s">
        <v>423</v>
      </c>
      <c r="D25" s="242"/>
      <c r="E25" s="83" t="str">
        <f aca="true" t="shared" si="0" ref="E25:AJ25">WIDECHAR(MID($CP$13,COLUMN(A1),1))</f>
        <v>ヤ</v>
      </c>
      <c r="F25" s="84" t="str">
        <f t="shared" si="0"/>
        <v>マ</v>
      </c>
      <c r="G25" s="84" t="str">
        <f t="shared" si="0"/>
        <v>モ</v>
      </c>
      <c r="H25" s="84" t="str">
        <f t="shared" si="0"/>
        <v>ト</v>
      </c>
      <c r="I25" s="84" t="str">
        <f t="shared" si="0"/>
        <v>シ</v>
      </c>
      <c r="J25" s="84" t="str">
        <f t="shared" si="0"/>
        <v>゛</v>
      </c>
      <c r="K25" s="84" t="str">
        <f t="shared" si="0"/>
        <v>ュ</v>
      </c>
      <c r="L25" s="84" t="str">
        <f t="shared" si="0"/>
        <v>ン</v>
      </c>
      <c r="M25" s="84" t="str">
        <f t="shared" si="0"/>
        <v>イ</v>
      </c>
      <c r="N25" s="84" t="str">
        <f t="shared" si="0"/>
        <v>チ</v>
      </c>
      <c r="O25" s="84">
        <f t="shared" si="0"/>
      </c>
      <c r="P25" s="84">
        <f t="shared" si="0"/>
      </c>
      <c r="Q25" s="84">
        <f t="shared" si="0"/>
      </c>
      <c r="R25" s="84">
        <f t="shared" si="0"/>
      </c>
      <c r="S25" s="84">
        <f t="shared" si="0"/>
      </c>
      <c r="T25" s="84">
        <f t="shared" si="0"/>
      </c>
      <c r="U25" s="84">
        <f t="shared" si="0"/>
      </c>
      <c r="V25" s="84">
        <f t="shared" si="0"/>
      </c>
      <c r="W25" s="84">
        <f t="shared" si="0"/>
      </c>
      <c r="X25" s="84">
        <f t="shared" si="0"/>
      </c>
      <c r="Y25" s="84">
        <f t="shared" si="0"/>
      </c>
      <c r="Z25" s="84">
        <f t="shared" si="0"/>
      </c>
      <c r="AA25" s="84">
        <f t="shared" si="0"/>
      </c>
      <c r="AB25" s="84">
        <f t="shared" si="0"/>
      </c>
      <c r="AC25" s="84">
        <f t="shared" si="0"/>
      </c>
      <c r="AD25" s="84">
        <f t="shared" si="0"/>
      </c>
      <c r="AE25" s="84">
        <f t="shared" si="0"/>
      </c>
      <c r="AF25" s="84">
        <f t="shared" si="0"/>
      </c>
      <c r="AG25" s="84">
        <f t="shared" si="0"/>
      </c>
      <c r="AH25" s="84">
        <f t="shared" si="0"/>
      </c>
      <c r="AI25" s="84">
        <f t="shared" si="0"/>
      </c>
      <c r="AJ25" s="85">
        <f t="shared" si="0"/>
      </c>
      <c r="AK25" s="64"/>
      <c r="CQ25" s="55"/>
      <c r="CR25" s="55"/>
      <c r="CS25" s="55"/>
    </row>
    <row r="26" spans="1:97" ht="30" customHeight="1">
      <c r="A26" s="329" t="s">
        <v>424</v>
      </c>
      <c r="B26" s="330"/>
      <c r="C26" s="352" t="s">
        <v>425</v>
      </c>
      <c r="D26" s="219"/>
      <c r="E26" s="353" t="s">
        <v>465</v>
      </c>
      <c r="F26" s="342"/>
      <c r="G26" s="342"/>
      <c r="H26" s="354"/>
      <c r="I26" s="86" t="s">
        <v>456</v>
      </c>
      <c r="J26" s="341" t="s">
        <v>466</v>
      </c>
      <c r="K26" s="342"/>
      <c r="L26" s="343"/>
      <c r="M26" s="295" t="s">
        <v>426</v>
      </c>
      <c r="N26" s="296"/>
      <c r="O26" s="296"/>
      <c r="P26" s="296"/>
      <c r="Q26" s="315" t="s">
        <v>464</v>
      </c>
      <c r="R26" s="316"/>
      <c r="S26" s="316"/>
      <c r="T26" s="316"/>
      <c r="U26" s="316"/>
      <c r="V26" s="316"/>
      <c r="W26" s="316"/>
      <c r="X26" s="317"/>
      <c r="Y26" s="295" t="s">
        <v>427</v>
      </c>
      <c r="Z26" s="296"/>
      <c r="AA26" s="296"/>
      <c r="AB26" s="296"/>
      <c r="AC26" s="298" t="s">
        <v>463</v>
      </c>
      <c r="AD26" s="299"/>
      <c r="AE26" s="299"/>
      <c r="AF26" s="299"/>
      <c r="AG26" s="299"/>
      <c r="AH26" s="299"/>
      <c r="AI26" s="299"/>
      <c r="AJ26" s="300"/>
      <c r="AK26" s="74"/>
      <c r="AL26" s="74"/>
      <c r="AN26" s="74"/>
      <c r="AO26" s="74"/>
      <c r="AP26" s="74"/>
      <c r="CQ26" s="54"/>
      <c r="CR26" s="54"/>
      <c r="CS26" s="54"/>
    </row>
    <row r="27" spans="1:92" ht="30" customHeight="1">
      <c r="A27" s="331"/>
      <c r="B27" s="332"/>
      <c r="C27" s="295" t="s">
        <v>428</v>
      </c>
      <c r="D27" s="297"/>
      <c r="E27" s="87" t="str">
        <f>IF(CN14=TRUE,CS15,CS14)</f>
        <v>■</v>
      </c>
      <c r="F27" s="318" t="s">
        <v>429</v>
      </c>
      <c r="G27" s="319"/>
      <c r="H27" s="319"/>
      <c r="I27" s="87" t="str">
        <f>IF(CN15=TRUE,CS15,CS14)</f>
        <v>□</v>
      </c>
      <c r="J27" s="318" t="s">
        <v>430</v>
      </c>
      <c r="K27" s="319"/>
      <c r="L27" s="319"/>
      <c r="M27" s="87" t="str">
        <f>IF(CN16=TRUE,CS15,CS14)</f>
        <v>□</v>
      </c>
      <c r="N27" s="318" t="s">
        <v>431</v>
      </c>
      <c r="O27" s="319"/>
      <c r="P27" s="319"/>
      <c r="Q27" s="295" t="s">
        <v>129</v>
      </c>
      <c r="R27" s="308"/>
      <c r="S27" s="308"/>
      <c r="T27" s="308"/>
      <c r="U27" s="308"/>
      <c r="V27" s="309"/>
      <c r="W27" s="388">
        <v>99728</v>
      </c>
      <c r="X27" s="288"/>
      <c r="Y27" s="288"/>
      <c r="Z27" s="288"/>
      <c r="AA27" s="288"/>
      <c r="AB27" s="288"/>
      <c r="AC27" s="288"/>
      <c r="AD27" s="288"/>
      <c r="AE27" s="288"/>
      <c r="AF27" s="288"/>
      <c r="AG27" s="288"/>
      <c r="AH27" s="288"/>
      <c r="AI27" s="288"/>
      <c r="AJ27" s="389"/>
      <c r="AK27" s="64"/>
      <c r="AL27" s="88"/>
      <c r="AM27" s="89" t="s">
        <v>432</v>
      </c>
      <c r="AN27" s="64"/>
      <c r="AO27" s="64"/>
      <c r="AP27" s="64"/>
      <c r="CM27">
        <f>MID(I28,3,1)</f>
      </c>
      <c r="CN27">
        <f>MID(I28,4,1)</f>
      </c>
    </row>
    <row r="28" spans="1:93" ht="30" customHeight="1">
      <c r="A28" s="217" t="s">
        <v>433</v>
      </c>
      <c r="B28" s="218"/>
      <c r="C28" s="218"/>
      <c r="D28" s="219"/>
      <c r="E28" s="213" t="s">
        <v>434</v>
      </c>
      <c r="F28" s="214"/>
      <c r="G28" s="220">
        <v>1</v>
      </c>
      <c r="H28" s="220"/>
      <c r="I28" s="221"/>
      <c r="J28" s="222"/>
      <c r="K28" s="222"/>
      <c r="L28" s="222"/>
      <c r="M28" s="222"/>
      <c r="N28" s="223"/>
      <c r="O28" s="220">
        <v>0</v>
      </c>
      <c r="P28" s="220"/>
      <c r="Q28" s="310" t="s">
        <v>435</v>
      </c>
      <c r="R28" s="311"/>
      <c r="S28" s="215" t="s">
        <v>436</v>
      </c>
      <c r="T28" s="216"/>
      <c r="U28" s="312"/>
      <c r="V28" s="313"/>
      <c r="W28" s="313"/>
      <c r="X28" s="313"/>
      <c r="Y28" s="313"/>
      <c r="Z28" s="313"/>
      <c r="AA28" s="313"/>
      <c r="AB28" s="313"/>
      <c r="AC28" s="313"/>
      <c r="AD28" s="313"/>
      <c r="AE28" s="313"/>
      <c r="AF28" s="313"/>
      <c r="AG28" s="313"/>
      <c r="AH28" s="313"/>
      <c r="AI28" s="313"/>
      <c r="AJ28" s="314"/>
      <c r="AK28" s="64"/>
      <c r="AL28" s="88"/>
      <c r="AM28" s="89" t="s">
        <v>437</v>
      </c>
      <c r="AN28" s="64"/>
      <c r="AO28" s="64"/>
      <c r="AP28" s="64"/>
      <c r="CM28">
        <f>MID(U28,6,1)</f>
      </c>
      <c r="CN28">
        <f>MID(U28,7,1)</f>
      </c>
      <c r="CO28">
        <f>MID(U28,8,1)</f>
      </c>
    </row>
    <row r="29" spans="1:93" ht="30" customHeight="1" thickBot="1">
      <c r="A29" s="338" t="s">
        <v>438</v>
      </c>
      <c r="B29" s="339"/>
      <c r="C29" s="339"/>
      <c r="D29" s="340"/>
      <c r="E29" s="90" t="str">
        <f>IF(CN17=TRUE,CS15,CS14)</f>
        <v>■</v>
      </c>
      <c r="F29" s="335" t="s">
        <v>439</v>
      </c>
      <c r="G29" s="336"/>
      <c r="H29" s="336"/>
      <c r="I29" s="336"/>
      <c r="J29" s="337"/>
      <c r="K29" s="90" t="str">
        <f>IF(CN18=TRUE,CS15,CS14)</f>
        <v>□</v>
      </c>
      <c r="L29" s="335" t="s">
        <v>440</v>
      </c>
      <c r="M29" s="336"/>
      <c r="N29" s="336"/>
      <c r="O29" s="336"/>
      <c r="P29" s="337"/>
      <c r="Q29" s="374" t="s">
        <v>441</v>
      </c>
      <c r="R29" s="375"/>
      <c r="S29" s="375"/>
      <c r="T29" s="375"/>
      <c r="U29" s="375"/>
      <c r="V29" s="375"/>
      <c r="W29" s="90" t="str">
        <f>IF(CN19=TRUE,CS15,CS14)</f>
        <v>■</v>
      </c>
      <c r="X29" s="304" t="s">
        <v>442</v>
      </c>
      <c r="Y29" s="305"/>
      <c r="Z29" s="305"/>
      <c r="AA29" s="305"/>
      <c r="AB29" s="305"/>
      <c r="AC29" s="306"/>
      <c r="AD29" s="90" t="str">
        <f>IF(CN20=TRUE,CS15,CS14)</f>
        <v>□</v>
      </c>
      <c r="AE29" s="304" t="s">
        <v>443</v>
      </c>
      <c r="AF29" s="305"/>
      <c r="AG29" s="305"/>
      <c r="AH29" s="305"/>
      <c r="AI29" s="305"/>
      <c r="AJ29" s="307"/>
      <c r="AK29" s="64"/>
      <c r="AL29" s="91"/>
      <c r="AN29" s="92" t="s">
        <v>444</v>
      </c>
      <c r="AO29" s="64"/>
      <c r="AP29" s="64"/>
      <c r="CM29">
        <f>IF(CM28="1",1,2)</f>
        <v>2</v>
      </c>
      <c r="CN29">
        <f>IF(CN28="1",1,2)</f>
        <v>2</v>
      </c>
      <c r="CO29">
        <f>IF(CO28="1",1,2)</f>
        <v>2</v>
      </c>
    </row>
    <row r="30" spans="39:101" ht="15" customHeight="1">
      <c r="AM30" s="362" t="s">
        <v>445</v>
      </c>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93"/>
      <c r="BS30" s="93"/>
      <c r="BT30" s="93"/>
      <c r="BU30" s="93"/>
      <c r="BV30" s="93"/>
      <c r="BW30" s="93"/>
      <c r="BX30" s="93"/>
      <c r="BY30" s="93"/>
      <c r="BZ30" s="93"/>
      <c r="CA30" s="93"/>
      <c r="CB30" s="93"/>
      <c r="CC30" s="93"/>
      <c r="CD30" s="93"/>
      <c r="CE30" s="93"/>
      <c r="CF30" s="93"/>
      <c r="CG30" s="93"/>
      <c r="CH30" s="93"/>
      <c r="CI30" s="93"/>
      <c r="CJ30" s="93"/>
      <c r="CK30" s="93"/>
      <c r="CL30" s="93"/>
      <c r="CM30" s="93" t="b">
        <f>OR(CM29=1,CN29=1,CO29=1)</f>
        <v>0</v>
      </c>
      <c r="CN30" s="93"/>
      <c r="CO30" s="93"/>
      <c r="CP30" s="93"/>
      <c r="CQ30" s="93"/>
      <c r="CR30" s="93"/>
      <c r="CS30" s="93"/>
      <c r="CT30" s="93"/>
      <c r="CU30" s="93"/>
      <c r="CV30" s="93"/>
      <c r="CW30" s="93"/>
    </row>
    <row r="31" spans="1:104" ht="15" customHeight="1" thickBot="1">
      <c r="A31" s="94" t="s">
        <v>446</v>
      </c>
      <c r="B31" s="95" t="s">
        <v>454</v>
      </c>
      <c r="AL31" s="74"/>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74"/>
      <c r="BS31" s="74"/>
      <c r="BT31" s="74"/>
      <c r="BU31" s="74"/>
      <c r="BV31" s="74"/>
      <c r="BW31" s="74"/>
      <c r="BX31" s="74"/>
      <c r="BY31" s="74"/>
      <c r="BZ31" s="74"/>
      <c r="CA31" s="74"/>
      <c r="CB31" s="74"/>
      <c r="CC31" s="74"/>
      <c r="CD31" s="74"/>
      <c r="CE31" s="74"/>
      <c r="CF31" s="74"/>
      <c r="CG31" s="74"/>
      <c r="CH31" s="74"/>
      <c r="CI31" s="74"/>
      <c r="CJ31" s="74"/>
      <c r="CK31" s="74"/>
      <c r="CL31" s="74"/>
      <c r="CM31" s="74">
        <f>LEN(U28)</f>
        <v>0</v>
      </c>
      <c r="CN31" s="74"/>
      <c r="CO31" s="74"/>
      <c r="CP31" s="74"/>
      <c r="CQ31" s="74"/>
      <c r="CR31" s="74"/>
      <c r="CS31" s="74"/>
      <c r="CT31" s="74"/>
      <c r="CU31" s="74"/>
      <c r="CV31" s="74"/>
      <c r="CW31" s="74"/>
      <c r="CX31" s="64"/>
      <c r="CY31" s="64"/>
      <c r="CZ31" s="64"/>
    </row>
    <row r="32" spans="29:104" ht="15" customHeight="1">
      <c r="AC32" s="64"/>
      <c r="AD32" s="372" t="s">
        <v>447</v>
      </c>
      <c r="AE32" s="241"/>
      <c r="AF32" s="241"/>
      <c r="AG32" s="241"/>
      <c r="AH32" s="241"/>
      <c r="AI32" s="241"/>
      <c r="AJ32" s="373"/>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f>IF(CM31=6,MID(U28,6,1),"")</f>
      </c>
      <c r="CN32" s="64">
        <f>IF(CM31=7,MID(U28,7,1),"")</f>
      </c>
      <c r="CO32" s="64">
        <f>IF(CM31=8,MID(U28,8,1),"")</f>
      </c>
      <c r="CP32" s="64"/>
      <c r="CQ32" s="64"/>
      <c r="CR32" s="64"/>
      <c r="CS32" s="64"/>
      <c r="CT32" s="64"/>
      <c r="CU32" s="64"/>
      <c r="CV32" s="64"/>
      <c r="CW32" s="64"/>
      <c r="CX32" s="64"/>
      <c r="CY32" s="64"/>
      <c r="CZ32" s="64"/>
    </row>
    <row r="33" spans="29:91" ht="15" customHeight="1">
      <c r="AC33" s="64"/>
      <c r="AD33" s="363"/>
      <c r="AE33" s="364"/>
      <c r="AF33" s="364"/>
      <c r="AG33" s="364"/>
      <c r="AH33" s="364"/>
      <c r="AI33" s="364"/>
      <c r="AJ33" s="365"/>
      <c r="CM33" t="b">
        <f>AND(CM31&lt;=8,0&lt;=CM31)</f>
        <v>1</v>
      </c>
    </row>
    <row r="34" spans="29:91" ht="15" customHeight="1">
      <c r="AC34" s="64"/>
      <c r="AD34" s="366"/>
      <c r="AE34" s="367"/>
      <c r="AF34" s="367"/>
      <c r="AG34" s="367"/>
      <c r="AH34" s="367"/>
      <c r="AI34" s="367"/>
      <c r="AJ34" s="368"/>
      <c r="CM34" t="b">
        <f>OR(CM32="1",CN32="1",CO32="1")</f>
        <v>0</v>
      </c>
    </row>
    <row r="35" spans="29:36" ht="15" customHeight="1">
      <c r="AC35" s="64"/>
      <c r="AD35" s="366"/>
      <c r="AE35" s="367"/>
      <c r="AF35" s="367"/>
      <c r="AG35" s="367"/>
      <c r="AH35" s="367"/>
      <c r="AI35" s="367"/>
      <c r="AJ35" s="368"/>
    </row>
    <row r="36" spans="29:36" ht="15" customHeight="1">
      <c r="AC36" s="64"/>
      <c r="AD36" s="366"/>
      <c r="AE36" s="367"/>
      <c r="AF36" s="367"/>
      <c r="AG36" s="367"/>
      <c r="AH36" s="367"/>
      <c r="AI36" s="367"/>
      <c r="AJ36" s="368"/>
    </row>
    <row r="37" spans="29:36" ht="15" customHeight="1">
      <c r="AC37" s="64"/>
      <c r="AD37" s="366"/>
      <c r="AE37" s="367"/>
      <c r="AF37" s="367"/>
      <c r="AG37" s="367"/>
      <c r="AH37" s="367"/>
      <c r="AI37" s="367"/>
      <c r="AJ37" s="368"/>
    </row>
    <row r="38" spans="30:36" ht="15" customHeight="1" thickBot="1">
      <c r="AD38" s="369"/>
      <c r="AE38" s="370"/>
      <c r="AF38" s="370"/>
      <c r="AG38" s="370"/>
      <c r="AH38" s="370"/>
      <c r="AI38" s="370"/>
      <c r="AJ38" s="371"/>
    </row>
    <row r="39" ht="15" customHeight="1"/>
    <row r="40" ht="15" customHeight="1"/>
  </sheetData>
  <sheetProtection sheet="1" objects="1" scenarios="1" selectLockedCells="1"/>
  <protectedRanges>
    <protectedRange sqref="C6:F8 J7:Q8 R7:Y8 F13:I13 K13:N13 P13:S13 H14:J14 L14:N14 P14:R14 Z14:AJ14 E15:AJ15 E16:AJ16 E17:K17 M17:O17 Q17:S17 AB17:AE17 AG17:AJ17 AA18:AJ18 P18:T18 K18:N18 E18:I18" name="範囲4"/>
  </protectedRanges>
  <mergeCells count="91">
    <mergeCell ref="E28:F28"/>
    <mergeCell ref="S28:T28"/>
    <mergeCell ref="A28:D28"/>
    <mergeCell ref="O28:P28"/>
    <mergeCell ref="G28:H28"/>
    <mergeCell ref="I28:N28"/>
    <mergeCell ref="L14:N14"/>
    <mergeCell ref="P14:R14"/>
    <mergeCell ref="V14:Y14"/>
    <mergeCell ref="AA1:AJ1"/>
    <mergeCell ref="A3:AJ3"/>
    <mergeCell ref="A6:A8"/>
    <mergeCell ref="C6:F6"/>
    <mergeCell ref="H6:I8"/>
    <mergeCell ref="J6:Q6"/>
    <mergeCell ref="R6:Y6"/>
    <mergeCell ref="Z6:AB8"/>
    <mergeCell ref="AD6:AE8"/>
    <mergeCell ref="AF6:AG8"/>
    <mergeCell ref="AH6:AJ8"/>
    <mergeCell ref="C7:F7"/>
    <mergeCell ref="J7:Q8"/>
    <mergeCell ref="R7:Y8"/>
    <mergeCell ref="C8:F8"/>
    <mergeCell ref="A15:D15"/>
    <mergeCell ref="E15:AJ15"/>
    <mergeCell ref="A12:D12"/>
    <mergeCell ref="A13:D13"/>
    <mergeCell ref="A14:D14"/>
    <mergeCell ref="E14:G14"/>
    <mergeCell ref="F13:I13"/>
    <mergeCell ref="K13:N13"/>
    <mergeCell ref="P13:S13"/>
    <mergeCell ref="H14:J14"/>
    <mergeCell ref="A18:D18"/>
    <mergeCell ref="A16:D16"/>
    <mergeCell ref="E16:AJ16"/>
    <mergeCell ref="A17:D17"/>
    <mergeCell ref="M17:O17"/>
    <mergeCell ref="E17:H17"/>
    <mergeCell ref="I17:K17"/>
    <mergeCell ref="AA18:AJ18"/>
    <mergeCell ref="U17:Z17"/>
    <mergeCell ref="AC26:AJ26"/>
    <mergeCell ref="W27:AJ27"/>
    <mergeCell ref="X29:AC29"/>
    <mergeCell ref="AE29:AJ29"/>
    <mergeCell ref="Q27:V27"/>
    <mergeCell ref="Q28:R28"/>
    <mergeCell ref="U28:AJ28"/>
    <mergeCell ref="Q26:X26"/>
    <mergeCell ref="N27:P27"/>
    <mergeCell ref="A19:D19"/>
    <mergeCell ref="E19:AJ19"/>
    <mergeCell ref="Y26:AB26"/>
    <mergeCell ref="A21:D21"/>
    <mergeCell ref="E21:Q21"/>
    <mergeCell ref="R21:V21"/>
    <mergeCell ref="W21:AJ21"/>
    <mergeCell ref="A26:B27"/>
    <mergeCell ref="C27:D27"/>
    <mergeCell ref="A25:B25"/>
    <mergeCell ref="C25:D25"/>
    <mergeCell ref="A20:D20"/>
    <mergeCell ref="F29:J29"/>
    <mergeCell ref="L29:P29"/>
    <mergeCell ref="A29:D29"/>
    <mergeCell ref="J26:L26"/>
    <mergeCell ref="M26:P26"/>
    <mergeCell ref="F27:H27"/>
    <mergeCell ref="J27:L27"/>
    <mergeCell ref="S14:U14"/>
    <mergeCell ref="K18:N18"/>
    <mergeCell ref="U18:Z18"/>
    <mergeCell ref="C26:D26"/>
    <mergeCell ref="E26:H26"/>
    <mergeCell ref="E24:I24"/>
    <mergeCell ref="E18:I18"/>
    <mergeCell ref="E20:AJ20"/>
    <mergeCell ref="J24:AJ24"/>
    <mergeCell ref="A24:D24"/>
    <mergeCell ref="AM30:BQ31"/>
    <mergeCell ref="AD33:AJ38"/>
    <mergeCell ref="AD32:AJ32"/>
    <mergeCell ref="Q29:V29"/>
    <mergeCell ref="AL12:BR13"/>
    <mergeCell ref="AB17:AE17"/>
    <mergeCell ref="AG17:AJ17"/>
    <mergeCell ref="P18:T18"/>
    <mergeCell ref="Q17:S17"/>
    <mergeCell ref="Z14:AJ14"/>
  </mergeCells>
  <conditionalFormatting sqref="AA18 K18:N18 P18:T18 O13 J13 E13">
    <cfRule type="expression" priority="1" dxfId="7" stopIfTrue="1">
      <formula>$CP$14=1</formula>
    </cfRule>
  </conditionalFormatting>
  <conditionalFormatting sqref="J18 W19:AJ21 F19:Q21 R19:V20 O18 E18:E21 E14:S14">
    <cfRule type="expression" priority="2" dxfId="7" stopIfTrue="1">
      <formula>$CP$14=1</formula>
    </cfRule>
    <cfRule type="expression" priority="3" dxfId="7" stopIfTrue="1">
      <formula>#REF!=1</formula>
    </cfRule>
  </conditionalFormatting>
  <conditionalFormatting sqref="F29:J29">
    <cfRule type="expression" priority="4" dxfId="20" stopIfTrue="1">
      <formula>$CN$17=TRUE</formula>
    </cfRule>
  </conditionalFormatting>
  <conditionalFormatting sqref="L29:P29">
    <cfRule type="expression" priority="5" dxfId="20" stopIfTrue="1">
      <formula>$CN$18=TRUE</formula>
    </cfRule>
  </conditionalFormatting>
  <conditionalFormatting sqref="X29:AC29">
    <cfRule type="expression" priority="6" dxfId="20" stopIfTrue="1">
      <formula>$CN$19=TRUE</formula>
    </cfRule>
  </conditionalFormatting>
  <conditionalFormatting sqref="AE29:AJ29">
    <cfRule type="expression" priority="7" dxfId="20" stopIfTrue="1">
      <formula>$CN$20=TRUE</formula>
    </cfRule>
  </conditionalFormatting>
  <conditionalFormatting sqref="C6:F6">
    <cfRule type="expression" priority="12" dxfId="20" stopIfTrue="1">
      <formula>$CN$11=TRUE</formula>
    </cfRule>
  </conditionalFormatting>
  <conditionalFormatting sqref="C7:F7">
    <cfRule type="expression" priority="13" dxfId="20" stopIfTrue="1">
      <formula>$CN$12=TRUE</formula>
    </cfRule>
  </conditionalFormatting>
  <conditionalFormatting sqref="C8:F8">
    <cfRule type="expression" priority="14" dxfId="20" stopIfTrue="1">
      <formula>$CN$13=TRUE</formula>
    </cfRule>
  </conditionalFormatting>
  <dataValidations count="13">
    <dataValidation type="list" allowBlank="1" showInputMessage="1" showErrorMessage="1" sqref="E17">
      <formula1>$CR$14:$CR$17</formula1>
    </dataValidation>
    <dataValidation allowBlank="1" showInputMessage="1" showErrorMessage="1" imeMode="hiragana" sqref="E16:AJ16"/>
    <dataValidation allowBlank="1" showInputMessage="1" showErrorMessage="1" error="全角カナで入力してください" imeMode="fullKatakana" sqref="J24:AJ24"/>
    <dataValidation errorStyle="warning" type="custom" allowBlank="1" showInputMessage="1" showErrorMessage="1" errorTitle="忘れずに" error="郵便番号も必ず入力してください。" sqref="E19:AJ19">
      <formula1>CM18=2</formula1>
    </dataValidation>
    <dataValidation errorStyle="information" type="custom" allowBlank="1" showInputMessage="1" showErrorMessage="1" errorTitle="登録区分" error="登録区分は選択しましたか？または複数選択していませんか？" sqref="J7:Q8">
      <formula1>CM13=TRUE</formula1>
    </dataValidation>
    <dataValidation errorStyle="information" type="custom" allowBlank="1" showInputMessage="1" showErrorMessage="1" errorTitle="登録区分" error="登録区分が選択されていないか、複数選択されています。" sqref="R7:Y8">
      <formula1>CM13=TRUE</formula1>
    </dataValidation>
    <dataValidation type="custom" allowBlank="1" showInputMessage="1" showErrorMessage="1" errorTitle="登録区分" error="個人・法人・外国人いずれか１つを選択してください。" sqref="CN10">
      <formula1>CN10=CN11=CN12</formula1>
    </dataValidation>
    <dataValidation type="custom" allowBlank="1" showInputMessage="1" showErrorMessage="1" errorTitle="申請者未入力" error="申請者が未入力です。&#10;所属課・氏名を入力してください。" imeMode="hiragana" sqref="E15:AJ15">
      <formula1>CM12=FALSE</formula1>
    </dataValidation>
    <dataValidation errorStyle="information" type="custom" allowBlank="1" showInputMessage="1" showErrorMessage="1" errorTitle="お" sqref="CN13">
      <formula1>CN13=TRUE</formula1>
    </dataValidation>
    <dataValidation errorStyle="information" type="custom" allowBlank="1" showInputMessage="1" showErrorMessage="1" errorTitle="金融機関" error="科目が選択されてません。または複数選択されています。" imeMode="disabled" sqref="W27:AJ27">
      <formula1>CM14=TRUE</formula1>
    </dataValidation>
    <dataValidation type="custom" allowBlank="1" showInputMessage="1" showErrorMessage="1" errorTitle="確認" error="記号は3桁で入力してください。" imeMode="disabled" sqref="I28:N28">
      <formula1>AND(CN27="",CM27&lt;&gt;"")</formula1>
    </dataValidation>
    <dataValidation allowBlank="1" showInputMessage="1" showErrorMessage="1" imeMode="disabled" sqref="J26:L26 H14:J14 L14:N14 P14:R14 Z14:AJ14 I17:K17 M17:O17 Q17:S17 E18:I18 K18:N18 P18:T18 AA18:AJ18 E26:H26"/>
    <dataValidation errorStyle="warning" type="custom" allowBlank="1" showInputMessage="1" showErrorMessage="1" errorTitle="口座番号を確認してください" error="番号の桁数が多い。&#10;または番号の末尾が「１」になっていません。" sqref="U28:AJ28">
      <formula1>AND(CM33=TRUE,CM34=TRUE)</formula1>
    </dataValidation>
  </dataValidations>
  <printOptions horizontalCentered="1"/>
  <pageMargins left="0.4724409448818898" right="0.3937007874015748" top="0.7874015748031497" bottom="0.984251968503937" header="0.5118110236220472" footer="0.5118110236220472"/>
  <pageSetup horizontalDpi="600" verticalDpi="600" orientation="portrait" paperSize="9" scale="98" r:id="rId3"/>
  <legacyDrawing r:id="rId2"/>
</worksheet>
</file>

<file path=xl/worksheets/sheet11.xml><?xml version="1.0" encoding="utf-8"?>
<worksheet xmlns="http://schemas.openxmlformats.org/spreadsheetml/2006/main" xmlns:r="http://schemas.openxmlformats.org/officeDocument/2006/relationships">
  <sheetPr codeName="Sheet15"/>
  <dimension ref="A1:AF31"/>
  <sheetViews>
    <sheetView zoomScalePageLayoutView="0" workbookViewId="0" topLeftCell="A1">
      <selection activeCell="X29" sqref="X29:AC29"/>
    </sheetView>
  </sheetViews>
  <sheetFormatPr defaultColWidth="9.00390625" defaultRowHeight="13.5"/>
  <cols>
    <col min="1" max="1" width="5.375" style="48" customWidth="1"/>
    <col min="2" max="32" width="2.625" style="48" customWidth="1"/>
  </cols>
  <sheetData>
    <row r="1" ht="18.75" customHeight="1">
      <c r="B1" s="48" t="s">
        <v>124</v>
      </c>
    </row>
    <row r="2" ht="18.75" customHeight="1"/>
    <row r="3" spans="1:32" ht="18.75" customHeight="1">
      <c r="A3" s="49"/>
      <c r="B3" s="188" t="s">
        <v>367</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ht="18.75" customHeight="1"/>
    <row r="5" ht="18.75" customHeight="1"/>
    <row r="6" spans="6:26" ht="18.75" customHeight="1">
      <c r="F6" s="189" t="s">
        <v>126</v>
      </c>
      <c r="G6" s="189"/>
      <c r="H6" s="189"/>
      <c r="I6" s="189"/>
      <c r="J6" s="189"/>
      <c r="L6" s="189" t="s">
        <v>254</v>
      </c>
      <c r="M6" s="189"/>
      <c r="N6" s="190" t="e">
        <f>+#REF!</f>
        <v>#REF!</v>
      </c>
      <c r="O6" s="190"/>
      <c r="P6" s="190"/>
      <c r="Q6" s="190"/>
      <c r="R6" s="190"/>
      <c r="S6" s="190"/>
      <c r="T6" s="190"/>
      <c r="U6" s="190"/>
      <c r="V6" s="190"/>
      <c r="W6" s="190"/>
      <c r="X6" s="53"/>
      <c r="Y6" s="52"/>
      <c r="Z6" s="52"/>
    </row>
    <row r="7" ht="18.75" customHeight="1"/>
    <row r="8" ht="18.75" customHeight="1"/>
    <row r="9" spans="2:26" ht="18.75" customHeight="1">
      <c r="B9" s="191" t="s">
        <v>368</v>
      </c>
      <c r="C9" s="191"/>
      <c r="D9" s="191"/>
      <c r="E9" s="191"/>
      <c r="F9" s="192" t="e">
        <f>+#REF!</f>
        <v>#REF!</v>
      </c>
      <c r="G9" s="192"/>
      <c r="H9" s="192"/>
      <c r="I9" s="192"/>
      <c r="J9" s="192"/>
      <c r="K9" s="192"/>
      <c r="L9" s="192"/>
      <c r="M9" s="178" t="s">
        <v>127</v>
      </c>
      <c r="N9" s="178"/>
      <c r="O9" s="178"/>
      <c r="P9" s="178"/>
      <c r="Q9" s="178"/>
      <c r="R9" s="178"/>
      <c r="S9" s="178"/>
      <c r="T9" s="179" t="e">
        <f>+#REF!</f>
        <v>#REF!</v>
      </c>
      <c r="U9" s="179"/>
      <c r="V9" s="48" t="s">
        <v>23</v>
      </c>
      <c r="W9" s="179" t="e">
        <f>+#REF!</f>
        <v>#REF!</v>
      </c>
      <c r="X9" s="179"/>
      <c r="Y9" s="179"/>
      <c r="Z9" s="48" t="s">
        <v>364</v>
      </c>
    </row>
    <row r="10" ht="18.75" customHeight="1">
      <c r="B10" s="48" t="s">
        <v>369</v>
      </c>
    </row>
    <row r="11" ht="18.75" customHeight="1"/>
    <row r="12" ht="18.75" customHeight="1"/>
    <row r="13" spans="22:32" ht="18.75" customHeight="1">
      <c r="V13" s="181" t="s">
        <v>133</v>
      </c>
      <c r="W13" s="181"/>
      <c r="X13" s="181" t="s">
        <v>374</v>
      </c>
      <c r="Y13" s="181"/>
      <c r="Z13" s="50" t="s">
        <v>163</v>
      </c>
      <c r="AA13" s="181" t="s">
        <v>375</v>
      </c>
      <c r="AB13" s="181"/>
      <c r="AC13" s="50" t="s">
        <v>164</v>
      </c>
      <c r="AD13" s="181" t="s">
        <v>376</v>
      </c>
      <c r="AE13" s="181"/>
      <c r="AF13" s="50" t="s">
        <v>255</v>
      </c>
    </row>
    <row r="14" ht="18.75" customHeight="1"/>
    <row r="15" spans="2:13" ht="18.75" customHeight="1">
      <c r="B15" s="48" t="s">
        <v>135</v>
      </c>
      <c r="F15" s="178" t="e">
        <f>+#REF!</f>
        <v>#REF!</v>
      </c>
      <c r="G15" s="178"/>
      <c r="H15" s="178"/>
      <c r="I15" s="178"/>
      <c r="J15" s="178"/>
      <c r="K15" s="178"/>
      <c r="M15" s="48" t="s">
        <v>136</v>
      </c>
    </row>
    <row r="16" ht="18.75" customHeight="1"/>
    <row r="17" ht="18.75" customHeight="1"/>
    <row r="18" spans="16:31" ht="30.75" customHeight="1">
      <c r="P18" s="48" t="s">
        <v>138</v>
      </c>
      <c r="S18" s="179" t="s">
        <v>249</v>
      </c>
      <c r="T18" s="179"/>
      <c r="U18" s="179"/>
      <c r="V18" s="390" t="e">
        <f>+#REF!</f>
        <v>#REF!</v>
      </c>
      <c r="W18" s="390"/>
      <c r="X18" s="390"/>
      <c r="Y18" s="390"/>
      <c r="Z18" s="390"/>
      <c r="AA18" s="390"/>
      <c r="AB18" s="390"/>
      <c r="AC18" s="390"/>
      <c r="AD18" s="390"/>
      <c r="AE18" s="390"/>
    </row>
    <row r="19" spans="19:31" ht="22.5" customHeight="1">
      <c r="S19" s="179" t="s">
        <v>250</v>
      </c>
      <c r="T19" s="179"/>
      <c r="U19" s="179"/>
      <c r="V19" s="179" t="e">
        <f>+#REF!</f>
        <v>#REF!</v>
      </c>
      <c r="W19" s="179"/>
      <c r="X19" s="179"/>
      <c r="Y19" s="179"/>
      <c r="Z19" s="179"/>
      <c r="AA19" s="179"/>
      <c r="AB19" s="179"/>
      <c r="AC19" s="179"/>
      <c r="AD19" s="179"/>
      <c r="AE19" s="179"/>
    </row>
    <row r="20" ht="18.75" customHeight="1"/>
    <row r="21" ht="18.75" customHeight="1"/>
    <row r="22" ht="18.75" customHeight="1"/>
    <row r="23" spans="2:32" ht="25.5" customHeight="1">
      <c r="B23" s="182" t="s">
        <v>132</v>
      </c>
      <c r="C23" s="182"/>
      <c r="D23" s="163" t="s">
        <v>131</v>
      </c>
      <c r="E23" s="163"/>
      <c r="F23" s="163"/>
      <c r="G23" s="163"/>
      <c r="H23" s="163"/>
      <c r="I23" s="183" t="s">
        <v>370</v>
      </c>
      <c r="J23" s="183"/>
      <c r="K23" s="183"/>
      <c r="L23" s="183"/>
      <c r="M23" s="183"/>
      <c r="N23" s="183"/>
      <c r="O23" s="184" t="s">
        <v>377</v>
      </c>
      <c r="P23" s="184"/>
      <c r="Q23" s="184"/>
      <c r="R23" s="184"/>
      <c r="S23" s="184"/>
      <c r="T23" s="184"/>
      <c r="U23" s="184"/>
      <c r="V23" s="184"/>
      <c r="W23" s="184"/>
      <c r="X23" s="184"/>
      <c r="Y23" s="184"/>
      <c r="Z23" s="184"/>
      <c r="AA23" s="184"/>
      <c r="AB23" s="184"/>
      <c r="AC23" s="184"/>
      <c r="AD23" s="184"/>
      <c r="AE23" s="184"/>
      <c r="AF23" s="184"/>
    </row>
    <row r="24" spans="2:32" ht="39" customHeight="1">
      <c r="B24" s="182"/>
      <c r="C24" s="182"/>
      <c r="D24" s="163"/>
      <c r="E24" s="163"/>
      <c r="F24" s="163"/>
      <c r="G24" s="163"/>
      <c r="H24" s="163"/>
      <c r="I24" s="185" t="s">
        <v>128</v>
      </c>
      <c r="J24" s="185"/>
      <c r="K24" s="185"/>
      <c r="L24" s="185"/>
      <c r="M24" s="185"/>
      <c r="N24" s="185"/>
      <c r="O24" s="185" t="e">
        <f>+V19</f>
        <v>#REF!</v>
      </c>
      <c r="P24" s="185"/>
      <c r="Q24" s="185"/>
      <c r="R24" s="185"/>
      <c r="S24" s="185"/>
      <c r="T24" s="185"/>
      <c r="U24" s="185"/>
      <c r="V24" s="185"/>
      <c r="W24" s="185"/>
      <c r="X24" s="185"/>
      <c r="Y24" s="185"/>
      <c r="Z24" s="185"/>
      <c r="AA24" s="185"/>
      <c r="AB24" s="185"/>
      <c r="AC24" s="185"/>
      <c r="AD24" s="185"/>
      <c r="AE24" s="185"/>
      <c r="AF24" s="185"/>
    </row>
    <row r="25" spans="2:32" ht="39" customHeight="1">
      <c r="B25" s="182"/>
      <c r="C25" s="182"/>
      <c r="D25" s="163"/>
      <c r="E25" s="163"/>
      <c r="F25" s="163"/>
      <c r="G25" s="163"/>
      <c r="H25" s="163"/>
      <c r="I25" s="167" t="s">
        <v>365</v>
      </c>
      <c r="J25" s="171"/>
      <c r="K25" s="171"/>
      <c r="L25" s="171"/>
      <c r="M25" s="171"/>
      <c r="N25" s="173"/>
      <c r="O25" s="393" t="s">
        <v>378</v>
      </c>
      <c r="P25" s="168"/>
      <c r="Q25" s="168"/>
      <c r="R25" s="168"/>
      <c r="S25" s="168"/>
      <c r="T25" s="392" t="s">
        <v>381</v>
      </c>
      <c r="U25" s="171"/>
      <c r="V25" s="171"/>
      <c r="W25" s="171"/>
      <c r="X25" s="168" t="s">
        <v>379</v>
      </c>
      <c r="Y25" s="171"/>
      <c r="Z25" s="171"/>
      <c r="AA25" s="171"/>
      <c r="AB25" s="171"/>
      <c r="AC25" s="168" t="s">
        <v>372</v>
      </c>
      <c r="AD25" s="171"/>
      <c r="AE25" s="171"/>
      <c r="AF25" s="173"/>
    </row>
    <row r="26" spans="2:32" ht="39" customHeight="1">
      <c r="B26" s="182"/>
      <c r="C26" s="182"/>
      <c r="D26" s="163"/>
      <c r="E26" s="163"/>
      <c r="F26" s="163"/>
      <c r="G26" s="163"/>
      <c r="H26" s="163"/>
      <c r="I26" s="174"/>
      <c r="J26" s="172"/>
      <c r="K26" s="172"/>
      <c r="L26" s="172"/>
      <c r="M26" s="172"/>
      <c r="N26" s="175"/>
      <c r="O26" s="169"/>
      <c r="P26" s="170"/>
      <c r="Q26" s="170"/>
      <c r="R26" s="170"/>
      <c r="S26" s="170"/>
      <c r="T26" s="172"/>
      <c r="U26" s="172"/>
      <c r="V26" s="172"/>
      <c r="W26" s="172"/>
      <c r="X26" s="172"/>
      <c r="Y26" s="172"/>
      <c r="Z26" s="172"/>
      <c r="AA26" s="172"/>
      <c r="AB26" s="172"/>
      <c r="AC26" s="172"/>
      <c r="AD26" s="172"/>
      <c r="AE26" s="172"/>
      <c r="AF26" s="175"/>
    </row>
    <row r="27" spans="2:32" ht="39" customHeight="1">
      <c r="B27" s="182"/>
      <c r="C27" s="182"/>
      <c r="D27" s="163"/>
      <c r="E27" s="163"/>
      <c r="F27" s="163"/>
      <c r="G27" s="163"/>
      <c r="H27" s="163"/>
      <c r="I27" s="162" t="s">
        <v>366</v>
      </c>
      <c r="J27" s="163"/>
      <c r="K27" s="163"/>
      <c r="L27" s="163"/>
      <c r="M27" s="163"/>
      <c r="N27" s="163"/>
      <c r="O27" s="164" t="s">
        <v>130</v>
      </c>
      <c r="P27" s="165"/>
      <c r="Q27" s="165"/>
      <c r="R27" s="165"/>
      <c r="S27" s="165"/>
      <c r="T27" s="165"/>
      <c r="U27" s="165"/>
      <c r="V27" s="165"/>
      <c r="W27" s="165"/>
      <c r="X27" s="165"/>
      <c r="Y27" s="165"/>
      <c r="Z27" s="165"/>
      <c r="AA27" s="165"/>
      <c r="AB27" s="165"/>
      <c r="AC27" s="165"/>
      <c r="AD27" s="165"/>
      <c r="AE27" s="165"/>
      <c r="AF27" s="166"/>
    </row>
    <row r="28" spans="2:32" ht="42.75" customHeight="1">
      <c r="B28" s="182"/>
      <c r="C28" s="182"/>
      <c r="D28" s="163"/>
      <c r="E28" s="163"/>
      <c r="F28" s="163"/>
      <c r="G28" s="163"/>
      <c r="H28" s="163"/>
      <c r="I28" s="163" t="s">
        <v>129</v>
      </c>
      <c r="J28" s="163"/>
      <c r="K28" s="163"/>
      <c r="L28" s="163"/>
      <c r="M28" s="163"/>
      <c r="N28" s="163"/>
      <c r="O28" s="391" t="s">
        <v>380</v>
      </c>
      <c r="P28" s="177"/>
      <c r="Q28" s="177"/>
      <c r="R28" s="177"/>
      <c r="S28" s="177"/>
      <c r="T28" s="177"/>
      <c r="U28" s="177"/>
      <c r="V28" s="177"/>
      <c r="W28" s="177"/>
      <c r="X28" s="177"/>
      <c r="Y28" s="177"/>
      <c r="Z28" s="177"/>
      <c r="AA28" s="177"/>
      <c r="AB28" s="177"/>
      <c r="AC28" s="177"/>
      <c r="AD28" s="177"/>
      <c r="AE28" s="177"/>
      <c r="AF28" s="177"/>
    </row>
    <row r="29" spans="2:3" ht="18.75" customHeight="1">
      <c r="B29" s="51"/>
      <c r="C29" s="51"/>
    </row>
    <row r="30" spans="2:3" ht="18.75" customHeight="1">
      <c r="B30" s="51"/>
      <c r="C30" s="51"/>
    </row>
    <row r="31" spans="2:3" ht="18.75" customHeight="1">
      <c r="B31" s="51"/>
      <c r="C31" s="51"/>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sheetProtection/>
  <mergeCells count="33">
    <mergeCell ref="B3:AF3"/>
    <mergeCell ref="F6:J6"/>
    <mergeCell ref="L6:M6"/>
    <mergeCell ref="N6:W6"/>
    <mergeCell ref="T25:W26"/>
    <mergeCell ref="AC25:AF26"/>
    <mergeCell ref="O25:S26"/>
    <mergeCell ref="X25:AB26"/>
    <mergeCell ref="W9:Y9"/>
    <mergeCell ref="B9:E9"/>
    <mergeCell ref="F9:L9"/>
    <mergeCell ref="M9:S9"/>
    <mergeCell ref="T9:U9"/>
    <mergeCell ref="V13:W13"/>
    <mergeCell ref="X13:Y13"/>
    <mergeCell ref="AA13:AB13"/>
    <mergeCell ref="AD13:AE13"/>
    <mergeCell ref="B23:C28"/>
    <mergeCell ref="D23:H28"/>
    <mergeCell ref="I23:N23"/>
    <mergeCell ref="O23:AF23"/>
    <mergeCell ref="I24:N24"/>
    <mergeCell ref="O24:AF24"/>
    <mergeCell ref="I25:N26"/>
    <mergeCell ref="I28:N28"/>
    <mergeCell ref="O28:AF28"/>
    <mergeCell ref="I27:N27"/>
    <mergeCell ref="O27:AF27"/>
    <mergeCell ref="F15:K15"/>
    <mergeCell ref="S18:U18"/>
    <mergeCell ref="S19:U19"/>
    <mergeCell ref="V18:AE18"/>
    <mergeCell ref="V19:AE19"/>
  </mergeCells>
  <dataValidations count="2">
    <dataValidation type="list" allowBlank="1" showInputMessage="1" sqref="O25:S26">
      <formula1>"東宇和,西宇和,伊予,愛媛,ゆうちょ"</formula1>
    </dataValidation>
    <dataValidation type="list" allowBlank="1" showInputMessage="1" sqref="X25:AB26">
      <formula1>"野村,卯之町,城川,三瓶,明浜"</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
  <dimension ref="B2:AH114"/>
  <sheetViews>
    <sheetView zoomScalePageLayoutView="0" workbookViewId="0" topLeftCell="A88">
      <selection activeCell="X29" sqref="X29:AC29"/>
    </sheetView>
  </sheetViews>
  <sheetFormatPr defaultColWidth="2.625" defaultRowHeight="19.5" customHeight="1"/>
  <cols>
    <col min="1" max="1" width="5.50390625" style="1" customWidth="1"/>
    <col min="2" max="16384" width="2.625" style="1" customWidth="1"/>
  </cols>
  <sheetData>
    <row r="1" ht="27" customHeight="1"/>
    <row r="2" spans="2:34" ht="19.5" customHeight="1">
      <c r="B2" s="201" t="s">
        <v>134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4" spans="2:13" ht="19.5" customHeight="1">
      <c r="B4" s="1" t="s">
        <v>135</v>
      </c>
      <c r="F4" s="99" t="e">
        <f>#REF!</f>
        <v>#REF!</v>
      </c>
      <c r="G4" s="99"/>
      <c r="H4" s="99"/>
      <c r="I4" s="99"/>
      <c r="J4" s="99"/>
      <c r="K4" s="99"/>
      <c r="M4" s="1" t="s">
        <v>137</v>
      </c>
    </row>
    <row r="6" spans="14:20" ht="24.75" customHeight="1">
      <c r="N6" s="1" t="s">
        <v>138</v>
      </c>
      <c r="Q6" s="104" t="s">
        <v>139</v>
      </c>
      <c r="R6" s="104"/>
      <c r="S6" s="104"/>
      <c r="T6" s="104"/>
    </row>
    <row r="7" spans="17:30" ht="24.75" customHeight="1">
      <c r="Q7" s="104" t="s">
        <v>140</v>
      </c>
      <c r="R7" s="104"/>
      <c r="S7" s="104"/>
      <c r="T7" s="104"/>
      <c r="AD7" s="1" t="s">
        <v>142</v>
      </c>
    </row>
    <row r="8" spans="17:22" ht="24.75" customHeight="1">
      <c r="Q8" s="104" t="s">
        <v>141</v>
      </c>
      <c r="R8" s="104"/>
      <c r="S8" s="104"/>
      <c r="T8" s="104"/>
      <c r="V8" s="1" t="s">
        <v>143</v>
      </c>
    </row>
    <row r="9" ht="15" customHeight="1"/>
    <row r="10" spans="6:11" s="5" customFormat="1" ht="34.5" customHeight="1">
      <c r="F10" s="394" t="s">
        <v>133</v>
      </c>
      <c r="G10" s="394"/>
      <c r="H10" s="394"/>
      <c r="I10" s="395" t="e">
        <f>#REF!</f>
        <v>#REF!</v>
      </c>
      <c r="J10" s="395"/>
      <c r="K10" s="5" t="s">
        <v>144</v>
      </c>
    </row>
    <row r="11" ht="15" customHeight="1"/>
    <row r="12" spans="3:34" ht="19.5" customHeight="1">
      <c r="C12" s="104" t="s">
        <v>133</v>
      </c>
      <c r="D12" s="104"/>
      <c r="E12" s="103" t="e">
        <f>I10</f>
        <v>#REF!</v>
      </c>
      <c r="F12" s="103"/>
      <c r="G12" s="104" t="s">
        <v>145</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row>
    <row r="13" spans="2:5" ht="19.5" customHeight="1">
      <c r="B13" s="104" t="s">
        <v>146</v>
      </c>
      <c r="C13" s="104"/>
      <c r="D13" s="104"/>
      <c r="E13" s="104"/>
    </row>
    <row r="15" spans="2:34" ht="19.5" customHeight="1">
      <c r="B15" s="100" t="s">
        <v>147</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7" spans="2:34" ht="39.75" customHeight="1">
      <c r="B17" s="396" t="s">
        <v>148</v>
      </c>
      <c r="C17" s="397"/>
      <c r="D17" s="398" t="s">
        <v>149</v>
      </c>
      <c r="E17" s="398"/>
      <c r="F17" s="398"/>
      <c r="G17" s="398"/>
      <c r="H17" s="398"/>
      <c r="I17" s="398"/>
      <c r="J17" s="398"/>
      <c r="K17" s="8"/>
      <c r="L17" s="9"/>
      <c r="M17" s="10" t="s">
        <v>150</v>
      </c>
      <c r="N17" s="10"/>
      <c r="O17" s="10"/>
      <c r="P17" s="10"/>
      <c r="Q17" s="10"/>
      <c r="R17" s="10"/>
      <c r="S17" s="10"/>
      <c r="T17" s="10"/>
      <c r="U17" s="10"/>
      <c r="V17" s="10"/>
      <c r="W17" s="10"/>
      <c r="X17" s="10"/>
      <c r="Y17" s="10"/>
      <c r="Z17" s="10"/>
      <c r="AA17" s="10"/>
      <c r="AB17" s="10"/>
      <c r="AC17" s="10"/>
      <c r="AD17" s="10"/>
      <c r="AE17" s="10"/>
      <c r="AF17" s="10"/>
      <c r="AG17" s="10"/>
      <c r="AH17" s="11"/>
    </row>
    <row r="18" spans="2:34" ht="39.75" customHeight="1">
      <c r="B18" s="396" t="s">
        <v>151</v>
      </c>
      <c r="C18" s="397"/>
      <c r="D18" s="398" t="s">
        <v>152</v>
      </c>
      <c r="E18" s="398"/>
      <c r="F18" s="398"/>
      <c r="G18" s="398"/>
      <c r="H18" s="398"/>
      <c r="I18" s="398"/>
      <c r="J18" s="398"/>
      <c r="K18" s="8"/>
      <c r="L18" s="9"/>
      <c r="M18" s="10"/>
      <c r="N18" s="10"/>
      <c r="O18" s="10"/>
      <c r="P18" s="10"/>
      <c r="Q18" s="10"/>
      <c r="R18" s="10"/>
      <c r="S18" s="10"/>
      <c r="T18" s="10"/>
      <c r="U18" s="10"/>
      <c r="V18" s="10" t="s">
        <v>161</v>
      </c>
      <c r="W18" s="10"/>
      <c r="X18" s="10"/>
      <c r="Y18" s="10"/>
      <c r="Z18" s="10"/>
      <c r="AA18" s="10"/>
      <c r="AB18" s="10"/>
      <c r="AC18" s="10"/>
      <c r="AD18" s="10"/>
      <c r="AE18" s="10"/>
      <c r="AF18" s="10"/>
      <c r="AG18" s="10"/>
      <c r="AH18" s="11"/>
    </row>
    <row r="19" spans="2:34" ht="39.75" customHeight="1">
      <c r="B19" s="396" t="s">
        <v>153</v>
      </c>
      <c r="C19" s="397"/>
      <c r="D19" s="398" t="s">
        <v>157</v>
      </c>
      <c r="E19" s="398"/>
      <c r="F19" s="398"/>
      <c r="G19" s="398"/>
      <c r="H19" s="398"/>
      <c r="I19" s="398"/>
      <c r="J19" s="398"/>
      <c r="K19" s="8"/>
      <c r="L19" s="9"/>
      <c r="M19" s="10" t="s">
        <v>162</v>
      </c>
      <c r="N19" s="10"/>
      <c r="O19" s="10"/>
      <c r="P19" s="10"/>
      <c r="Q19" s="10"/>
      <c r="R19" s="10"/>
      <c r="S19" s="10"/>
      <c r="T19" s="10"/>
      <c r="U19" s="10"/>
      <c r="V19" s="10"/>
      <c r="W19" s="10"/>
      <c r="X19" s="10"/>
      <c r="Y19" s="10"/>
      <c r="Z19" s="10"/>
      <c r="AA19" s="10"/>
      <c r="AB19" s="10"/>
      <c r="AC19" s="10"/>
      <c r="AD19" s="10"/>
      <c r="AE19" s="10"/>
      <c r="AF19" s="10"/>
      <c r="AG19" s="10"/>
      <c r="AH19" s="11"/>
    </row>
    <row r="20" spans="2:34" ht="30" customHeight="1">
      <c r="B20" s="396" t="s">
        <v>154</v>
      </c>
      <c r="C20" s="397"/>
      <c r="D20" s="398" t="s">
        <v>158</v>
      </c>
      <c r="E20" s="398"/>
      <c r="F20" s="398"/>
      <c r="G20" s="398"/>
      <c r="H20" s="398"/>
      <c r="I20" s="398"/>
      <c r="J20" s="398"/>
      <c r="K20" s="8"/>
      <c r="L20" s="9"/>
      <c r="M20" s="10"/>
      <c r="N20" s="10"/>
      <c r="O20" s="10"/>
      <c r="P20" s="10"/>
      <c r="Q20" s="197" t="s">
        <v>133</v>
      </c>
      <c r="R20" s="197"/>
      <c r="S20" s="197"/>
      <c r="T20" s="197"/>
      <c r="U20" s="10" t="s">
        <v>163</v>
      </c>
      <c r="V20" s="197"/>
      <c r="W20" s="197"/>
      <c r="X20" s="10" t="s">
        <v>164</v>
      </c>
      <c r="Y20" s="197"/>
      <c r="Z20" s="197"/>
      <c r="AA20" s="10" t="s">
        <v>165</v>
      </c>
      <c r="AB20" s="10"/>
      <c r="AC20" s="10"/>
      <c r="AD20" s="10"/>
      <c r="AE20" s="10"/>
      <c r="AF20" s="10"/>
      <c r="AG20" s="10"/>
      <c r="AH20" s="11"/>
    </row>
    <row r="21" spans="2:34" ht="30" customHeight="1">
      <c r="B21" s="396" t="s">
        <v>155</v>
      </c>
      <c r="C21" s="397"/>
      <c r="D21" s="398" t="s">
        <v>159</v>
      </c>
      <c r="E21" s="398"/>
      <c r="F21" s="398"/>
      <c r="G21" s="398"/>
      <c r="H21" s="398"/>
      <c r="I21" s="398"/>
      <c r="J21" s="398"/>
      <c r="K21" s="8"/>
      <c r="L21" s="9"/>
      <c r="M21" s="10"/>
      <c r="N21" s="10"/>
      <c r="O21" s="10"/>
      <c r="P21" s="10"/>
      <c r="Q21" s="197" t="s">
        <v>133</v>
      </c>
      <c r="R21" s="197"/>
      <c r="S21" s="197"/>
      <c r="T21" s="197"/>
      <c r="U21" s="10" t="s">
        <v>163</v>
      </c>
      <c r="V21" s="197"/>
      <c r="W21" s="197"/>
      <c r="X21" s="10" t="s">
        <v>166</v>
      </c>
      <c r="Y21" s="197"/>
      <c r="Z21" s="197"/>
      <c r="AA21" s="10" t="s">
        <v>165</v>
      </c>
      <c r="AB21" s="10"/>
      <c r="AC21" s="10"/>
      <c r="AD21" s="10"/>
      <c r="AE21" s="10"/>
      <c r="AF21" s="10"/>
      <c r="AG21" s="10"/>
      <c r="AH21" s="11"/>
    </row>
    <row r="22" spans="2:34" ht="24.75" customHeight="1">
      <c r="B22" s="399" t="s">
        <v>156</v>
      </c>
      <c r="C22" s="400"/>
      <c r="D22" s="124" t="s">
        <v>160</v>
      </c>
      <c r="E22" s="124"/>
      <c r="F22" s="124"/>
      <c r="G22" s="124"/>
      <c r="H22" s="124"/>
      <c r="I22" s="124"/>
      <c r="J22" s="124"/>
      <c r="K22" s="19"/>
      <c r="L22" s="13"/>
      <c r="M22" s="14" t="s">
        <v>167</v>
      </c>
      <c r="N22" s="14"/>
      <c r="O22" s="14"/>
      <c r="P22" s="14"/>
      <c r="Q22" s="14"/>
      <c r="R22" s="14"/>
      <c r="S22" s="14"/>
      <c r="T22" s="14"/>
      <c r="U22" s="14"/>
      <c r="V22" s="15"/>
      <c r="W22" s="13"/>
      <c r="X22" s="14" t="s">
        <v>169</v>
      </c>
      <c r="Y22" s="14"/>
      <c r="Z22" s="14"/>
      <c r="AA22" s="14"/>
      <c r="AB22" s="14"/>
      <c r="AC22" s="14"/>
      <c r="AD22" s="14"/>
      <c r="AE22" s="14"/>
      <c r="AF22" s="14"/>
      <c r="AG22" s="14"/>
      <c r="AH22" s="15"/>
    </row>
    <row r="23" spans="2:34" ht="24.75" customHeight="1">
      <c r="B23" s="16"/>
      <c r="C23" s="20"/>
      <c r="D23" s="410" t="s">
        <v>170</v>
      </c>
      <c r="E23" s="410"/>
      <c r="F23" s="410"/>
      <c r="G23" s="410"/>
      <c r="H23" s="410"/>
      <c r="I23" s="410"/>
      <c r="J23" s="410"/>
      <c r="K23" s="18"/>
      <c r="L23" s="16"/>
      <c r="M23" s="410" t="s">
        <v>168</v>
      </c>
      <c r="N23" s="410"/>
      <c r="O23" s="410"/>
      <c r="P23" s="410"/>
      <c r="Q23" s="410"/>
      <c r="R23" s="410"/>
      <c r="S23" s="410"/>
      <c r="T23" s="410"/>
      <c r="U23" s="410"/>
      <c r="V23" s="17"/>
      <c r="W23" s="16"/>
      <c r="X23" s="410" t="s">
        <v>168</v>
      </c>
      <c r="Y23" s="410"/>
      <c r="Z23" s="410"/>
      <c r="AA23" s="410"/>
      <c r="AB23" s="410"/>
      <c r="AC23" s="410"/>
      <c r="AD23" s="410"/>
      <c r="AE23" s="410"/>
      <c r="AF23" s="410"/>
      <c r="AG23" s="410"/>
      <c r="AH23" s="18"/>
    </row>
    <row r="24" spans="2:34" ht="30" customHeight="1">
      <c r="B24" s="13"/>
      <c r="C24" s="14"/>
      <c r="D24" s="14"/>
      <c r="E24" s="14"/>
      <c r="F24" s="14"/>
      <c r="G24" s="14"/>
      <c r="H24" s="14"/>
      <c r="I24" s="14"/>
      <c r="J24" s="14"/>
      <c r="K24" s="15"/>
      <c r="L24" s="13"/>
      <c r="M24" s="14" t="s">
        <v>172</v>
      </c>
      <c r="N24" s="14"/>
      <c r="O24" s="14"/>
      <c r="P24" s="14"/>
      <c r="Q24" s="14"/>
      <c r="R24" s="14"/>
      <c r="S24" s="14"/>
      <c r="T24" s="14"/>
      <c r="U24" s="14"/>
      <c r="V24" s="14"/>
      <c r="W24" s="14"/>
      <c r="X24" s="14"/>
      <c r="Y24" s="14"/>
      <c r="Z24" s="14"/>
      <c r="AA24" s="14"/>
      <c r="AB24" s="14"/>
      <c r="AC24" s="14"/>
      <c r="AD24" s="14"/>
      <c r="AE24" s="14"/>
      <c r="AF24" s="14"/>
      <c r="AG24" s="14"/>
      <c r="AH24" s="15"/>
    </row>
    <row r="25" spans="2:34" ht="30" customHeight="1">
      <c r="B25" s="401" t="s">
        <v>175</v>
      </c>
      <c r="C25" s="402"/>
      <c r="D25" s="403" t="s">
        <v>176</v>
      </c>
      <c r="E25" s="403"/>
      <c r="F25" s="403"/>
      <c r="G25" s="403"/>
      <c r="H25" s="403"/>
      <c r="I25" s="403"/>
      <c r="J25" s="403"/>
      <c r="K25" s="21"/>
      <c r="L25" s="22"/>
      <c r="M25" s="23" t="s">
        <v>171</v>
      </c>
      <c r="N25" s="23"/>
      <c r="O25" s="23"/>
      <c r="P25" s="23"/>
      <c r="Q25" s="23"/>
      <c r="R25" s="23"/>
      <c r="S25" s="23"/>
      <c r="T25" s="23"/>
      <c r="U25" s="23"/>
      <c r="V25" s="23"/>
      <c r="W25" s="23"/>
      <c r="X25" s="23"/>
      <c r="Y25" s="23"/>
      <c r="Z25" s="23"/>
      <c r="AA25" s="23"/>
      <c r="AB25" s="23"/>
      <c r="AC25" s="23"/>
      <c r="AD25" s="23"/>
      <c r="AE25" s="23"/>
      <c r="AF25" s="23"/>
      <c r="AG25" s="23"/>
      <c r="AH25" s="21"/>
    </row>
    <row r="26" spans="2:34" ht="30" customHeight="1">
      <c r="B26" s="16"/>
      <c r="C26" s="20"/>
      <c r="D26" s="20"/>
      <c r="E26" s="20"/>
      <c r="F26" s="20"/>
      <c r="G26" s="20"/>
      <c r="H26" s="20"/>
      <c r="I26" s="20"/>
      <c r="J26" s="20"/>
      <c r="K26" s="18"/>
      <c r="L26" s="16"/>
      <c r="M26" s="20" t="s">
        <v>173</v>
      </c>
      <c r="N26" s="20"/>
      <c r="O26" s="20"/>
      <c r="P26" s="20"/>
      <c r="Q26" s="20"/>
      <c r="R26" s="20"/>
      <c r="S26" s="20"/>
      <c r="T26" s="20"/>
      <c r="U26" s="20"/>
      <c r="V26" s="20"/>
      <c r="W26" s="20"/>
      <c r="X26" s="20"/>
      <c r="Y26" s="20"/>
      <c r="Z26" s="20"/>
      <c r="AA26" s="20"/>
      <c r="AB26" s="20"/>
      <c r="AC26" s="20"/>
      <c r="AD26" s="20"/>
      <c r="AE26" s="20"/>
      <c r="AF26" s="20"/>
      <c r="AG26" s="20"/>
      <c r="AH26" s="18"/>
    </row>
    <row r="27" spans="2:34" ht="30" customHeight="1">
      <c r="B27" s="404" t="s">
        <v>177</v>
      </c>
      <c r="C27" s="405"/>
      <c r="D27" s="405"/>
      <c r="E27" s="405"/>
      <c r="F27" s="405"/>
      <c r="G27" s="405"/>
      <c r="H27" s="405"/>
      <c r="I27" s="405"/>
      <c r="J27" s="405"/>
      <c r="K27" s="406"/>
      <c r="L27" s="13"/>
      <c r="M27" s="14" t="s">
        <v>179</v>
      </c>
      <c r="N27" s="14"/>
      <c r="O27" s="14"/>
      <c r="P27" s="14"/>
      <c r="Q27" s="14"/>
      <c r="R27" s="14"/>
      <c r="S27" s="14"/>
      <c r="T27" s="14"/>
      <c r="U27" s="14"/>
      <c r="V27" s="14"/>
      <c r="W27" s="14"/>
      <c r="X27" s="14"/>
      <c r="Y27" s="14"/>
      <c r="Z27" s="14"/>
      <c r="AA27" s="14"/>
      <c r="AB27" s="14"/>
      <c r="AC27" s="14"/>
      <c r="AD27" s="14"/>
      <c r="AE27" s="14"/>
      <c r="AF27" s="14"/>
      <c r="AG27" s="14"/>
      <c r="AH27" s="15"/>
    </row>
    <row r="28" spans="2:34" ht="30" customHeight="1">
      <c r="B28" s="407" t="s">
        <v>178</v>
      </c>
      <c r="C28" s="408"/>
      <c r="D28" s="408"/>
      <c r="E28" s="408"/>
      <c r="F28" s="408"/>
      <c r="G28" s="408"/>
      <c r="H28" s="408"/>
      <c r="I28" s="408"/>
      <c r="J28" s="408"/>
      <c r="K28" s="409"/>
      <c r="L28" s="16"/>
      <c r="M28" s="20" t="s">
        <v>180</v>
      </c>
      <c r="N28" s="20"/>
      <c r="O28" s="20"/>
      <c r="P28" s="20"/>
      <c r="Q28" s="20"/>
      <c r="R28" s="20"/>
      <c r="S28" s="20"/>
      <c r="T28" s="20"/>
      <c r="U28" s="20"/>
      <c r="V28" s="20"/>
      <c r="W28" s="20"/>
      <c r="X28" s="20"/>
      <c r="Y28" s="20"/>
      <c r="Z28" s="20"/>
      <c r="AA28" s="20"/>
      <c r="AB28" s="20"/>
      <c r="AC28" s="20"/>
      <c r="AD28" s="20"/>
      <c r="AE28" s="20"/>
      <c r="AF28" s="20"/>
      <c r="AG28" s="20"/>
      <c r="AH28" s="18"/>
    </row>
    <row r="29" spans="2:34" ht="30" customHeight="1">
      <c r="B29" s="399" t="s">
        <v>181</v>
      </c>
      <c r="C29" s="400"/>
      <c r="D29" s="14" t="s">
        <v>183</v>
      </c>
      <c r="E29" s="14"/>
      <c r="F29" s="14"/>
      <c r="G29" s="14"/>
      <c r="H29" s="14"/>
      <c r="I29" s="14"/>
      <c r="J29" s="14"/>
      <c r="K29" s="15"/>
      <c r="L29" s="13"/>
      <c r="M29" s="157" t="s">
        <v>184</v>
      </c>
      <c r="N29" s="157"/>
      <c r="O29" s="157"/>
      <c r="P29" s="14"/>
      <c r="Q29" s="14"/>
      <c r="R29" s="14"/>
      <c r="S29" s="14"/>
      <c r="T29" s="14"/>
      <c r="U29" s="14"/>
      <c r="V29" s="14"/>
      <c r="W29" s="157" t="s">
        <v>187</v>
      </c>
      <c r="X29" s="157"/>
      <c r="Y29" s="14"/>
      <c r="Z29" s="14"/>
      <c r="AA29" s="14"/>
      <c r="AB29" s="157" t="s">
        <v>188</v>
      </c>
      <c r="AC29" s="14"/>
      <c r="AD29" s="14"/>
      <c r="AE29" s="157" t="s">
        <v>189</v>
      </c>
      <c r="AF29" s="14"/>
      <c r="AG29" s="14"/>
      <c r="AH29" s="15"/>
    </row>
    <row r="30" spans="2:34" ht="30" customHeight="1">
      <c r="B30" s="16"/>
      <c r="C30" s="20" t="s">
        <v>182</v>
      </c>
      <c r="D30" s="20"/>
      <c r="E30" s="20"/>
      <c r="F30" s="20"/>
      <c r="G30" s="20"/>
      <c r="H30" s="20"/>
      <c r="I30" s="20"/>
      <c r="J30" s="20"/>
      <c r="K30" s="18"/>
      <c r="L30" s="16"/>
      <c r="M30" s="128"/>
      <c r="N30" s="128"/>
      <c r="O30" s="128"/>
      <c r="P30" s="20"/>
      <c r="Q30" s="20"/>
      <c r="R30" s="20"/>
      <c r="S30" s="20"/>
      <c r="T30" s="20"/>
      <c r="U30" s="20"/>
      <c r="V30" s="20"/>
      <c r="W30" s="128"/>
      <c r="X30" s="128"/>
      <c r="Y30" s="20"/>
      <c r="Z30" s="20"/>
      <c r="AA30" s="20"/>
      <c r="AB30" s="128"/>
      <c r="AC30" s="20"/>
      <c r="AD30" s="20"/>
      <c r="AE30" s="128"/>
      <c r="AF30" s="20"/>
      <c r="AG30" s="20"/>
      <c r="AH30" s="18"/>
    </row>
    <row r="31" ht="19.5" customHeight="1">
      <c r="B31" s="25" t="s">
        <v>185</v>
      </c>
    </row>
    <row r="32" ht="19.5" customHeight="1">
      <c r="B32" s="24" t="s">
        <v>186</v>
      </c>
    </row>
    <row r="33" spans="2:34" s="26" customFormat="1" ht="39.75" customHeight="1">
      <c r="B33" s="203" t="s">
        <v>190</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row>
    <row r="35" spans="2:34" ht="19.5" customHeight="1">
      <c r="B35" s="201" t="s">
        <v>134</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row>
    <row r="37" spans="2:13" ht="19.5" customHeight="1">
      <c r="B37" s="1" t="s">
        <v>135</v>
      </c>
      <c r="F37" s="99" t="e">
        <f>F4</f>
        <v>#REF!</v>
      </c>
      <c r="G37" s="99"/>
      <c r="H37" s="99"/>
      <c r="I37" s="99"/>
      <c r="J37" s="99"/>
      <c r="K37" s="99"/>
      <c r="M37" s="1" t="s">
        <v>137</v>
      </c>
    </row>
    <row r="39" spans="18:21" ht="19.5" customHeight="1">
      <c r="R39" s="104" t="s">
        <v>139</v>
      </c>
      <c r="S39" s="104"/>
      <c r="T39" s="104"/>
      <c r="U39" s="104"/>
    </row>
    <row r="40" spans="18:21" ht="19.5" customHeight="1">
      <c r="R40" s="3"/>
      <c r="S40" s="3"/>
      <c r="T40" s="3"/>
      <c r="U40" s="3"/>
    </row>
    <row r="41" spans="18:31" ht="19.5" customHeight="1">
      <c r="R41" s="104" t="s">
        <v>140</v>
      </c>
      <c r="S41" s="104"/>
      <c r="T41" s="104"/>
      <c r="U41" s="104"/>
      <c r="AE41" s="1" t="s">
        <v>142</v>
      </c>
    </row>
    <row r="43" spans="3:34" ht="19.5" customHeight="1">
      <c r="C43" s="104" t="s">
        <v>133</v>
      </c>
      <c r="D43" s="104"/>
      <c r="E43" s="103" t="e">
        <f>E12</f>
        <v>#REF!</v>
      </c>
      <c r="F43" s="103"/>
      <c r="G43" s="104" t="s">
        <v>191</v>
      </c>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row>
    <row r="44" spans="2:20" ht="19.5" customHeight="1">
      <c r="B44" s="104" t="s">
        <v>192</v>
      </c>
      <c r="C44" s="104"/>
      <c r="D44" s="104"/>
      <c r="E44" s="104"/>
      <c r="F44" s="104"/>
      <c r="G44" s="104"/>
      <c r="H44" s="104"/>
      <c r="I44" s="104"/>
      <c r="J44" s="104"/>
      <c r="K44" s="104"/>
      <c r="L44" s="104"/>
      <c r="M44" s="104"/>
      <c r="N44" s="104"/>
      <c r="O44" s="104"/>
      <c r="P44" s="104"/>
      <c r="Q44" s="104"/>
      <c r="R44" s="104"/>
      <c r="S44" s="104"/>
      <c r="T44" s="104"/>
    </row>
    <row r="46" spans="2:34" ht="19.5" customHeight="1">
      <c r="B46" s="100" t="s">
        <v>147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row>
    <row r="48" spans="2:34" ht="19.5" customHeight="1">
      <c r="B48" s="105" t="s">
        <v>148</v>
      </c>
      <c r="C48" s="105"/>
      <c r="D48" s="104" t="s">
        <v>193</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row>
    <row r="49" spans="4:10" ht="19.5" customHeight="1">
      <c r="D49" s="104" t="s">
        <v>194</v>
      </c>
      <c r="E49" s="104"/>
      <c r="F49" s="104"/>
      <c r="G49" s="104"/>
      <c r="H49" s="104"/>
      <c r="I49" s="104"/>
      <c r="J49" s="104"/>
    </row>
    <row r="51" spans="2:34" ht="19.5" customHeight="1">
      <c r="B51" s="105" t="s">
        <v>195</v>
      </c>
      <c r="C51" s="105"/>
      <c r="D51" s="104" t="s">
        <v>196</v>
      </c>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row>
    <row r="52" spans="4:22" ht="19.5" customHeight="1">
      <c r="D52" s="104" t="s">
        <v>197</v>
      </c>
      <c r="E52" s="104"/>
      <c r="F52" s="104"/>
      <c r="G52" s="104"/>
      <c r="H52" s="104"/>
      <c r="I52" s="104"/>
      <c r="J52" s="104"/>
      <c r="K52" s="104"/>
      <c r="L52" s="104"/>
      <c r="M52" s="104"/>
      <c r="N52" s="104"/>
      <c r="O52" s="104"/>
      <c r="P52" s="104"/>
      <c r="Q52" s="104"/>
      <c r="R52" s="104"/>
      <c r="S52" s="104"/>
      <c r="T52" s="104"/>
      <c r="U52" s="104"/>
      <c r="V52" s="104"/>
    </row>
    <row r="54" spans="2:34" ht="19.5" customHeight="1">
      <c r="B54" s="105" t="s">
        <v>198</v>
      </c>
      <c r="C54" s="105"/>
      <c r="D54" s="104" t="s">
        <v>199</v>
      </c>
      <c r="E54" s="104"/>
      <c r="F54" s="104"/>
      <c r="G54" s="104"/>
      <c r="H54" s="104"/>
      <c r="I54" s="104"/>
      <c r="J54" s="104"/>
      <c r="K54" s="104"/>
      <c r="L54" s="104"/>
      <c r="M54" s="104"/>
      <c r="N54" s="104"/>
      <c r="O54" s="104"/>
      <c r="P54" s="104"/>
      <c r="Q54" s="104"/>
      <c r="R54" s="104"/>
      <c r="S54" s="104"/>
      <c r="T54" s="104"/>
      <c r="U54" s="104"/>
      <c r="V54" s="104"/>
      <c r="W54" s="104"/>
      <c r="X54" s="104"/>
      <c r="Y54" s="104"/>
      <c r="Z54" s="104"/>
      <c r="AA54" s="103" t="e">
        <f>E43+1</f>
        <v>#REF!</v>
      </c>
      <c r="AB54" s="103"/>
      <c r="AC54" s="104" t="s">
        <v>200</v>
      </c>
      <c r="AD54" s="104"/>
      <c r="AE54" s="104"/>
      <c r="AF54" s="104"/>
      <c r="AG54" s="104"/>
      <c r="AH54" s="104"/>
    </row>
    <row r="55" ht="19.5" customHeight="1">
      <c r="D55" s="1" t="s">
        <v>201</v>
      </c>
    </row>
    <row r="57" spans="2:34" ht="19.5" customHeight="1">
      <c r="B57" s="105" t="s">
        <v>202</v>
      </c>
      <c r="C57" s="105"/>
      <c r="D57" s="104" t="s">
        <v>203</v>
      </c>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4:27" ht="19.5" customHeight="1">
      <c r="D58" s="104" t="s">
        <v>204</v>
      </c>
      <c r="E58" s="104"/>
      <c r="F58" s="104"/>
      <c r="G58" s="104"/>
      <c r="H58" s="104"/>
      <c r="I58" s="104"/>
      <c r="J58" s="104"/>
      <c r="K58" s="104"/>
      <c r="L58" s="104"/>
      <c r="M58" s="104"/>
      <c r="N58" s="104"/>
      <c r="O58" s="104"/>
      <c r="P58" s="104"/>
      <c r="Q58" s="104"/>
      <c r="R58" s="104"/>
      <c r="S58" s="104"/>
      <c r="T58" s="104"/>
      <c r="U58" s="104"/>
      <c r="V58" s="104"/>
      <c r="W58" s="104"/>
      <c r="X58" s="104"/>
      <c r="Y58" s="104"/>
      <c r="Z58" s="104"/>
      <c r="AA58" s="104"/>
    </row>
    <row r="60" spans="2:34" ht="19.5" customHeight="1">
      <c r="B60" s="105" t="s">
        <v>155</v>
      </c>
      <c r="C60" s="105"/>
      <c r="D60" s="104" t="s">
        <v>205</v>
      </c>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row>
    <row r="61" spans="4:26" ht="19.5" customHeight="1">
      <c r="D61" s="104" t="s">
        <v>206</v>
      </c>
      <c r="E61" s="104"/>
      <c r="F61" s="104"/>
      <c r="G61" s="104"/>
      <c r="H61" s="104"/>
      <c r="I61" s="104"/>
      <c r="J61" s="104"/>
      <c r="K61" s="104"/>
      <c r="L61" s="104"/>
      <c r="M61" s="104"/>
      <c r="N61" s="104"/>
      <c r="O61" s="104"/>
      <c r="P61" s="104"/>
      <c r="Q61" s="104"/>
      <c r="R61" s="104"/>
      <c r="S61" s="104"/>
      <c r="T61" s="104"/>
      <c r="U61" s="104"/>
      <c r="V61" s="104"/>
      <c r="W61" s="104"/>
      <c r="X61" s="104"/>
      <c r="Y61" s="104"/>
      <c r="Z61" s="104"/>
    </row>
    <row r="63" spans="2:34" ht="19.5" customHeight="1">
      <c r="B63" s="105" t="s">
        <v>156</v>
      </c>
      <c r="C63" s="105"/>
      <c r="D63" s="104" t="s">
        <v>207</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4:34" ht="19.5" customHeight="1">
      <c r="D64" s="104" t="s">
        <v>208</v>
      </c>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65" spans="4:13" ht="19.5" customHeight="1">
      <c r="D65" s="104" t="s">
        <v>209</v>
      </c>
      <c r="E65" s="104"/>
      <c r="F65" s="104"/>
      <c r="G65" s="104"/>
      <c r="H65" s="104"/>
      <c r="I65" s="104"/>
      <c r="J65" s="104"/>
      <c r="K65" s="104"/>
      <c r="L65" s="4"/>
      <c r="M65" s="4"/>
    </row>
    <row r="67" spans="2:34" ht="19.5" customHeight="1">
      <c r="B67" s="105" t="s">
        <v>174</v>
      </c>
      <c r="C67" s="105"/>
      <c r="D67" s="104" t="s">
        <v>210</v>
      </c>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row>
    <row r="68" spans="4:34" ht="19.5" customHeight="1">
      <c r="D68" s="104" t="s">
        <v>211</v>
      </c>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row>
    <row r="72" spans="6:11" s="30" customFormat="1" ht="30" customHeight="1">
      <c r="F72" s="412" t="s">
        <v>133</v>
      </c>
      <c r="G72" s="412"/>
      <c r="H72" s="412"/>
      <c r="I72" s="193" t="e">
        <f>E43</f>
        <v>#REF!</v>
      </c>
      <c r="J72" s="193"/>
      <c r="K72" s="30" t="s">
        <v>246</v>
      </c>
    </row>
    <row r="73" ht="9.75" customHeight="1"/>
    <row r="74" s="28" customFormat="1" ht="19.5" customHeight="1">
      <c r="B74" s="28" t="s">
        <v>217</v>
      </c>
    </row>
    <row r="75" ht="9.75" customHeight="1"/>
    <row r="76" ht="19.5" customHeight="1">
      <c r="B76" s="1" t="s">
        <v>218</v>
      </c>
    </row>
    <row r="77" ht="9.75" customHeight="1"/>
    <row r="78" spans="4:32" ht="24.75" customHeight="1">
      <c r="D78" s="109" t="s">
        <v>212</v>
      </c>
      <c r="E78" s="109"/>
      <c r="F78" s="109"/>
      <c r="G78" s="109"/>
      <c r="H78" s="109"/>
      <c r="I78" s="109"/>
      <c r="J78" s="109"/>
      <c r="K78" s="109"/>
      <c r="L78" s="109"/>
      <c r="M78" s="109"/>
      <c r="N78" s="109"/>
      <c r="O78" s="109"/>
      <c r="P78" s="109"/>
      <c r="Q78" s="109"/>
      <c r="R78" s="109"/>
      <c r="S78" s="109"/>
      <c r="T78" s="109"/>
      <c r="U78" s="109"/>
      <c r="V78" s="109" t="s">
        <v>216</v>
      </c>
      <c r="W78" s="109"/>
      <c r="X78" s="109"/>
      <c r="Y78" s="109"/>
      <c r="Z78" s="109"/>
      <c r="AA78" s="109"/>
      <c r="AB78" s="109"/>
      <c r="AC78" s="109"/>
      <c r="AD78" s="109"/>
      <c r="AE78" s="109"/>
      <c r="AF78" s="109"/>
    </row>
    <row r="79" spans="4:32" ht="24.75" customHeight="1">
      <c r="D79" s="120" t="s">
        <v>213</v>
      </c>
      <c r="E79" s="120"/>
      <c r="F79" s="120"/>
      <c r="G79" s="120"/>
      <c r="H79" s="120"/>
      <c r="I79" s="120"/>
      <c r="J79" s="120"/>
      <c r="K79" s="120"/>
      <c r="L79" s="120"/>
      <c r="M79" s="120"/>
      <c r="N79" s="120"/>
      <c r="O79" s="120"/>
      <c r="P79" s="120"/>
      <c r="Q79" s="120"/>
      <c r="R79" s="120"/>
      <c r="S79" s="120"/>
      <c r="T79" s="120"/>
      <c r="U79" s="120"/>
      <c r="V79" s="411" t="e">
        <f>#REF!</f>
        <v>#REF!</v>
      </c>
      <c r="W79" s="411"/>
      <c r="X79" s="411"/>
      <c r="Y79" s="411"/>
      <c r="Z79" s="411"/>
      <c r="AA79" s="411"/>
      <c r="AB79" s="411"/>
      <c r="AC79" s="411"/>
      <c r="AD79" s="411"/>
      <c r="AE79" s="411"/>
      <c r="AF79" s="411"/>
    </row>
    <row r="80" spans="4:32" ht="24.75" customHeight="1">
      <c r="D80" s="120" t="s">
        <v>214</v>
      </c>
      <c r="E80" s="120"/>
      <c r="F80" s="120"/>
      <c r="G80" s="120"/>
      <c r="H80" s="120"/>
      <c r="I80" s="120"/>
      <c r="J80" s="120"/>
      <c r="K80" s="120"/>
      <c r="L80" s="120"/>
      <c r="M80" s="120"/>
      <c r="N80" s="120"/>
      <c r="O80" s="120"/>
      <c r="P80" s="120"/>
      <c r="Q80" s="120"/>
      <c r="R80" s="120"/>
      <c r="S80" s="120"/>
      <c r="T80" s="120"/>
      <c r="U80" s="120"/>
      <c r="V80" s="411" t="e">
        <f>#REF!</f>
        <v>#REF!</v>
      </c>
      <c r="W80" s="411"/>
      <c r="X80" s="411"/>
      <c r="Y80" s="411"/>
      <c r="Z80" s="411"/>
      <c r="AA80" s="411"/>
      <c r="AB80" s="411"/>
      <c r="AC80" s="411"/>
      <c r="AD80" s="411"/>
      <c r="AE80" s="411"/>
      <c r="AF80" s="411"/>
    </row>
    <row r="81" spans="4:32" ht="24.75" customHeight="1">
      <c r="D81" s="120" t="s">
        <v>215</v>
      </c>
      <c r="E81" s="120"/>
      <c r="F81" s="120"/>
      <c r="G81" s="120"/>
      <c r="H81" s="120"/>
      <c r="I81" s="120"/>
      <c r="J81" s="120"/>
      <c r="K81" s="120"/>
      <c r="L81" s="120"/>
      <c r="M81" s="120"/>
      <c r="N81" s="120"/>
      <c r="O81" s="120"/>
      <c r="P81" s="120"/>
      <c r="Q81" s="120"/>
      <c r="R81" s="120"/>
      <c r="S81" s="120"/>
      <c r="T81" s="120"/>
      <c r="U81" s="120"/>
      <c r="V81" s="411" t="e">
        <f>#REF!</f>
        <v>#REF!</v>
      </c>
      <c r="W81" s="411"/>
      <c r="X81" s="411"/>
      <c r="Y81" s="411"/>
      <c r="Z81" s="411"/>
      <c r="AA81" s="411"/>
      <c r="AB81" s="411"/>
      <c r="AC81" s="411"/>
      <c r="AD81" s="411"/>
      <c r="AE81" s="411"/>
      <c r="AF81" s="411"/>
    </row>
    <row r="83" s="28" customFormat="1" ht="19.5" customHeight="1">
      <c r="B83" s="28" t="s">
        <v>219</v>
      </c>
    </row>
    <row r="84" ht="9.75" customHeight="1"/>
    <row r="85" spans="2:34" ht="19.5" customHeight="1">
      <c r="B85" s="1" t="s">
        <v>220</v>
      </c>
      <c r="C85" s="104" t="s">
        <v>225</v>
      </c>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row>
    <row r="86" ht="19.5" customHeight="1">
      <c r="C86" s="1" t="s">
        <v>224</v>
      </c>
    </row>
    <row r="87" spans="2:34" ht="19.5" customHeight="1">
      <c r="B87" s="1" t="s">
        <v>221</v>
      </c>
      <c r="C87" s="104" t="s">
        <v>222</v>
      </c>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row>
    <row r="88" ht="19.5" customHeight="1">
      <c r="C88" s="1" t="s">
        <v>223</v>
      </c>
    </row>
    <row r="90" s="28" customFormat="1" ht="19.5" customHeight="1">
      <c r="B90" s="28" t="s">
        <v>226</v>
      </c>
    </row>
    <row r="91" s="28" customFormat="1" ht="9.75" customHeight="1"/>
    <row r="92" spans="2:34" ht="19.5" customHeight="1">
      <c r="B92" s="104" t="s">
        <v>227</v>
      </c>
      <c r="C92" s="104"/>
      <c r="D92" s="104"/>
      <c r="E92" s="104"/>
      <c r="F92" s="104"/>
      <c r="G92" s="104"/>
      <c r="H92" s="104"/>
      <c r="I92" s="104"/>
      <c r="J92" s="104"/>
      <c r="K92" s="104"/>
      <c r="L92" s="104"/>
      <c r="M92" s="104"/>
      <c r="N92" s="104"/>
      <c r="O92" s="104"/>
      <c r="P92" s="104"/>
      <c r="Q92" s="104"/>
      <c r="R92" s="104"/>
      <c r="S92" s="104"/>
      <c r="T92" s="104"/>
      <c r="U92" s="104"/>
      <c r="V92" s="104"/>
      <c r="W92" s="104"/>
      <c r="X92" s="104"/>
      <c r="Y92" s="29" t="e">
        <f>I72</f>
        <v>#REF!</v>
      </c>
      <c r="Z92" s="104" t="s">
        <v>228</v>
      </c>
      <c r="AA92" s="104"/>
      <c r="AB92" s="104"/>
      <c r="AC92" s="104"/>
      <c r="AD92" s="104"/>
      <c r="AE92" s="104"/>
      <c r="AF92" s="104"/>
      <c r="AG92" s="104"/>
      <c r="AH92" s="104"/>
    </row>
    <row r="93" spans="2:34" ht="19.5" customHeight="1">
      <c r="B93" s="104" t="s">
        <v>229</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row>
    <row r="94" spans="2:8" ht="19.5" customHeight="1">
      <c r="B94" s="100" t="s">
        <v>230</v>
      </c>
      <c r="C94" s="100"/>
      <c r="D94" s="100"/>
      <c r="E94" s="100"/>
      <c r="F94" s="100"/>
      <c r="G94" s="29" t="e">
        <f>I72+1</f>
        <v>#REF!</v>
      </c>
      <c r="H94" s="1" t="s">
        <v>231</v>
      </c>
    </row>
    <row r="95" ht="19.5" customHeight="1">
      <c r="G95" s="6"/>
    </row>
    <row r="96" s="28" customFormat="1" ht="19.5" customHeight="1">
      <c r="B96" s="28" t="s">
        <v>232</v>
      </c>
    </row>
    <row r="97" ht="9.75" customHeight="1"/>
    <row r="98" spans="2:31" ht="19.5" customHeight="1">
      <c r="B98" s="160" t="s">
        <v>233</v>
      </c>
      <c r="C98" s="160"/>
      <c r="D98" s="160"/>
      <c r="E98" s="29" t="e">
        <f>Y92</f>
        <v>#REF!</v>
      </c>
      <c r="F98" s="1" t="s">
        <v>234</v>
      </c>
      <c r="AD98" s="100" t="s">
        <v>238</v>
      </c>
      <c r="AE98" s="100"/>
    </row>
    <row r="99" spans="2:31" ht="19.5" customHeight="1">
      <c r="B99" s="1" t="s">
        <v>235</v>
      </c>
      <c r="AD99" s="100" t="s">
        <v>238</v>
      </c>
      <c r="AE99" s="100"/>
    </row>
    <row r="100" spans="2:31" ht="19.5" customHeight="1">
      <c r="B100" s="1" t="s">
        <v>236</v>
      </c>
      <c r="AD100" s="100" t="s">
        <v>238</v>
      </c>
      <c r="AE100" s="100"/>
    </row>
    <row r="101" spans="2:31" ht="19.5" customHeight="1">
      <c r="B101" s="1" t="s">
        <v>237</v>
      </c>
      <c r="AD101" s="100" t="s">
        <v>238</v>
      </c>
      <c r="AE101" s="100"/>
    </row>
    <row r="103" s="28" customFormat="1" ht="19.5" customHeight="1">
      <c r="B103" s="28" t="s">
        <v>239</v>
      </c>
    </row>
    <row r="104" ht="9.75" customHeight="1"/>
    <row r="105" ht="19.5" customHeight="1">
      <c r="B105" s="1" t="s">
        <v>241</v>
      </c>
    </row>
    <row r="107" s="28" customFormat="1" ht="19.5" customHeight="1">
      <c r="B107" s="28" t="s">
        <v>240</v>
      </c>
    </row>
    <row r="108" ht="9.75" customHeight="1"/>
    <row r="109" ht="19.5" customHeight="1">
      <c r="B109" s="1" t="s">
        <v>242</v>
      </c>
    </row>
    <row r="110" ht="19.5" customHeight="1">
      <c r="B110" s="1" t="s">
        <v>243</v>
      </c>
    </row>
    <row r="112" s="28" customFormat="1" ht="19.5" customHeight="1">
      <c r="B112" s="28" t="s">
        <v>244</v>
      </c>
    </row>
    <row r="113" ht="9.75" customHeight="1"/>
    <row r="114" ht="19.5" customHeight="1">
      <c r="B114" s="1" t="s">
        <v>245</v>
      </c>
    </row>
  </sheetData>
  <sheetProtection/>
  <mergeCells count="98">
    <mergeCell ref="B98:D98"/>
    <mergeCell ref="AD98:AE98"/>
    <mergeCell ref="AD99:AE99"/>
    <mergeCell ref="C85:AH85"/>
    <mergeCell ref="B92:X92"/>
    <mergeCell ref="AD101:AE101"/>
    <mergeCell ref="AD100:AE100"/>
    <mergeCell ref="B94:F94"/>
    <mergeCell ref="D80:U80"/>
    <mergeCell ref="V80:AF80"/>
    <mergeCell ref="D81:U81"/>
    <mergeCell ref="V81:AF81"/>
    <mergeCell ref="Z92:AH92"/>
    <mergeCell ref="B93:AH93"/>
    <mergeCell ref="C87:AH87"/>
    <mergeCell ref="F72:H72"/>
    <mergeCell ref="I72:J72"/>
    <mergeCell ref="D78:U78"/>
    <mergeCell ref="V78:AF78"/>
    <mergeCell ref="D68:AH68"/>
    <mergeCell ref="D67:AH67"/>
    <mergeCell ref="D64:AH64"/>
    <mergeCell ref="D65:K65"/>
    <mergeCell ref="B63:C63"/>
    <mergeCell ref="B67:C67"/>
    <mergeCell ref="D61:Z61"/>
    <mergeCell ref="D60:AH60"/>
    <mergeCell ref="D63:AH63"/>
    <mergeCell ref="B57:C57"/>
    <mergeCell ref="D58:AA58"/>
    <mergeCell ref="D57:AH57"/>
    <mergeCell ref="B60:C60"/>
    <mergeCell ref="B54:C54"/>
    <mergeCell ref="AA54:AB54"/>
    <mergeCell ref="AC54:AH54"/>
    <mergeCell ref="D54:Z54"/>
    <mergeCell ref="B44:T44"/>
    <mergeCell ref="B46:AH46"/>
    <mergeCell ref="D79:U79"/>
    <mergeCell ref="V79:AF79"/>
    <mergeCell ref="B48:C48"/>
    <mergeCell ref="B51:C51"/>
    <mergeCell ref="D48:AH48"/>
    <mergeCell ref="D49:J49"/>
    <mergeCell ref="D52:V52"/>
    <mergeCell ref="D51:AH51"/>
    <mergeCell ref="D21:J21"/>
    <mergeCell ref="F37:K37"/>
    <mergeCell ref="R39:U39"/>
    <mergeCell ref="R41:U41"/>
    <mergeCell ref="C43:D43"/>
    <mergeCell ref="E43:F43"/>
    <mergeCell ref="G43:AH43"/>
    <mergeCell ref="B29:C29"/>
    <mergeCell ref="M29:O30"/>
    <mergeCell ref="W29:X30"/>
    <mergeCell ref="AB29:AB30"/>
    <mergeCell ref="B25:C25"/>
    <mergeCell ref="D25:J25"/>
    <mergeCell ref="B27:K27"/>
    <mergeCell ref="B28:K28"/>
    <mergeCell ref="M23:U23"/>
    <mergeCell ref="X23:AG23"/>
    <mergeCell ref="D23:J23"/>
    <mergeCell ref="AE29:AE30"/>
    <mergeCell ref="V20:W20"/>
    <mergeCell ref="Y20:Z20"/>
    <mergeCell ref="Q21:R21"/>
    <mergeCell ref="S21:T21"/>
    <mergeCell ref="V21:W21"/>
    <mergeCell ref="Y21:Z21"/>
    <mergeCell ref="B35:AH35"/>
    <mergeCell ref="B18:C18"/>
    <mergeCell ref="D18:J18"/>
    <mergeCell ref="B19:C19"/>
    <mergeCell ref="D19:J19"/>
    <mergeCell ref="B22:C22"/>
    <mergeCell ref="D22:J22"/>
    <mergeCell ref="B20:C20"/>
    <mergeCell ref="D20:J20"/>
    <mergeCell ref="Q20:R20"/>
    <mergeCell ref="B15:AH15"/>
    <mergeCell ref="C12:D12"/>
    <mergeCell ref="E12:F12"/>
    <mergeCell ref="G12:AH12"/>
    <mergeCell ref="B13:E13"/>
    <mergeCell ref="B33:AH33"/>
    <mergeCell ref="S20:T20"/>
    <mergeCell ref="B17:C17"/>
    <mergeCell ref="D17:J17"/>
    <mergeCell ref="B21:C21"/>
    <mergeCell ref="B2:AH2"/>
    <mergeCell ref="F4:K4"/>
    <mergeCell ref="Q6:T6"/>
    <mergeCell ref="Q7:T7"/>
    <mergeCell ref="Q8:T8"/>
    <mergeCell ref="F10:H10"/>
    <mergeCell ref="I10:J10"/>
  </mergeCells>
  <printOptions/>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71" min="1" max="33" man="1"/>
  </rowBreaks>
</worksheet>
</file>

<file path=xl/worksheets/sheet2.xml><?xml version="1.0" encoding="utf-8"?>
<worksheet xmlns="http://schemas.openxmlformats.org/spreadsheetml/2006/main" xmlns:r="http://schemas.openxmlformats.org/officeDocument/2006/relationships">
  <sheetPr codeName="Sheet5">
    <tabColor rgb="FF92D050"/>
  </sheetPr>
  <dimension ref="B2:BS29"/>
  <sheetViews>
    <sheetView view="pageBreakPreview" zoomScaleSheetLayoutView="100" zoomScalePageLayoutView="0" workbookViewId="0" topLeftCell="A1">
      <selection activeCell="A1" sqref="A1"/>
    </sheetView>
  </sheetViews>
  <sheetFormatPr defaultColWidth="2.625" defaultRowHeight="19.5" customHeight="1"/>
  <cols>
    <col min="1" max="1" width="6.375" style="1" customWidth="1"/>
    <col min="2" max="16384" width="2.625" style="1" customWidth="1"/>
  </cols>
  <sheetData>
    <row r="1" ht="31.5" customHeight="1"/>
    <row r="2" spans="2:71" ht="28.5" customHeight="1">
      <c r="B2" s="119" t="s">
        <v>55</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M2" s="109" t="s">
        <v>58</v>
      </c>
      <c r="AN2" s="109"/>
      <c r="AO2" s="109"/>
      <c r="AP2" s="109"/>
      <c r="AQ2" s="109"/>
      <c r="AR2" s="109"/>
      <c r="AS2" s="109"/>
      <c r="AT2" s="109"/>
      <c r="AU2" s="109"/>
      <c r="AV2" s="109"/>
      <c r="AW2" s="109"/>
      <c r="AX2" s="109"/>
      <c r="AY2" s="109"/>
      <c r="AZ2" s="109" t="s">
        <v>59</v>
      </c>
      <c r="BA2" s="109"/>
      <c r="BB2" s="109"/>
      <c r="BC2" s="109"/>
      <c r="BD2" s="109"/>
      <c r="BE2" s="109"/>
      <c r="BF2" s="109"/>
      <c r="BG2" s="109"/>
      <c r="BH2" s="109"/>
      <c r="BI2" s="109"/>
      <c r="BJ2" s="109"/>
      <c r="BK2" s="109"/>
      <c r="BL2" s="109"/>
      <c r="BM2" s="109"/>
      <c r="BN2" s="109"/>
      <c r="BO2" s="109"/>
      <c r="BP2" s="109"/>
      <c r="BQ2" s="109"/>
      <c r="BR2" s="109"/>
      <c r="BS2" s="109"/>
    </row>
    <row r="3" spans="2:71" ht="28.5" customHeight="1">
      <c r="B3" s="109" t="s">
        <v>56</v>
      </c>
      <c r="C3" s="109"/>
      <c r="D3" s="109"/>
      <c r="E3" s="109"/>
      <c r="F3" s="109"/>
      <c r="G3" s="109"/>
      <c r="H3" s="109"/>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M3" s="110" t="s">
        <v>97</v>
      </c>
      <c r="AN3" s="111"/>
      <c r="AO3" s="111"/>
      <c r="AP3" s="111"/>
      <c r="AQ3" s="111"/>
      <c r="AR3" s="111"/>
      <c r="AS3" s="111"/>
      <c r="AT3" s="111"/>
      <c r="AU3" s="111"/>
      <c r="AV3" s="111"/>
      <c r="AW3" s="111"/>
      <c r="AX3" s="111"/>
      <c r="AY3" s="112"/>
      <c r="AZ3" s="9"/>
      <c r="BA3" s="113" t="s">
        <v>98</v>
      </c>
      <c r="BB3" s="113"/>
      <c r="BC3" s="113"/>
      <c r="BD3" s="113"/>
      <c r="BE3" s="113"/>
      <c r="BF3" s="113"/>
      <c r="BG3" s="113"/>
      <c r="BH3" s="113"/>
      <c r="BI3" s="113"/>
      <c r="BJ3" s="113"/>
      <c r="BK3" s="113"/>
      <c r="BL3" s="113"/>
      <c r="BM3" s="113"/>
      <c r="BN3" s="113"/>
      <c r="BO3" s="113"/>
      <c r="BP3" s="113"/>
      <c r="BQ3" s="11"/>
      <c r="BR3" s="114"/>
      <c r="BS3" s="115"/>
    </row>
    <row r="4" spans="2:71" ht="28.5" customHeight="1">
      <c r="B4" s="109" t="s">
        <v>149</v>
      </c>
      <c r="C4" s="109"/>
      <c r="D4" s="109"/>
      <c r="E4" s="109"/>
      <c r="F4" s="109"/>
      <c r="G4" s="109"/>
      <c r="H4" s="109"/>
      <c r="I4" s="120" t="s">
        <v>57</v>
      </c>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M4" s="116" t="s">
        <v>88</v>
      </c>
      <c r="AN4" s="117"/>
      <c r="AO4" s="117"/>
      <c r="AP4" s="117"/>
      <c r="AQ4" s="117"/>
      <c r="AR4" s="117"/>
      <c r="AS4" s="117"/>
      <c r="AT4" s="117"/>
      <c r="AU4" s="117"/>
      <c r="AV4" s="117"/>
      <c r="AW4" s="117"/>
      <c r="AX4" s="117"/>
      <c r="AY4" s="118"/>
      <c r="AZ4" s="9"/>
      <c r="BA4" s="113" t="s">
        <v>99</v>
      </c>
      <c r="BB4" s="113"/>
      <c r="BC4" s="113"/>
      <c r="BD4" s="113"/>
      <c r="BE4" s="113"/>
      <c r="BF4" s="113"/>
      <c r="BG4" s="113"/>
      <c r="BH4" s="113"/>
      <c r="BI4" s="113"/>
      <c r="BJ4" s="113"/>
      <c r="BK4" s="113"/>
      <c r="BL4" s="113"/>
      <c r="BM4" s="113"/>
      <c r="BN4" s="113"/>
      <c r="BO4" s="113"/>
      <c r="BP4" s="113"/>
      <c r="BQ4" s="11"/>
      <c r="BR4" s="114"/>
      <c r="BS4" s="115"/>
    </row>
    <row r="5" spans="2:71" ht="28.5" customHeight="1">
      <c r="B5" s="109" t="s">
        <v>58</v>
      </c>
      <c r="C5" s="109"/>
      <c r="D5" s="109"/>
      <c r="E5" s="109"/>
      <c r="F5" s="109"/>
      <c r="G5" s="109"/>
      <c r="H5" s="109"/>
      <c r="I5" s="109"/>
      <c r="J5" s="109"/>
      <c r="K5" s="109"/>
      <c r="L5" s="109"/>
      <c r="M5" s="109"/>
      <c r="N5" s="109"/>
      <c r="O5" s="109" t="s">
        <v>59</v>
      </c>
      <c r="P5" s="109"/>
      <c r="Q5" s="109"/>
      <c r="R5" s="109"/>
      <c r="S5" s="109"/>
      <c r="T5" s="109"/>
      <c r="U5" s="109"/>
      <c r="V5" s="109"/>
      <c r="W5" s="109"/>
      <c r="X5" s="109"/>
      <c r="Y5" s="109"/>
      <c r="Z5" s="109"/>
      <c r="AA5" s="109"/>
      <c r="AB5" s="109"/>
      <c r="AC5" s="109"/>
      <c r="AD5" s="109"/>
      <c r="AE5" s="109"/>
      <c r="AF5" s="109"/>
      <c r="AG5" s="109"/>
      <c r="AH5" s="109"/>
      <c r="AM5" s="121"/>
      <c r="AN5" s="122"/>
      <c r="AO5" s="122"/>
      <c r="AP5" s="122"/>
      <c r="AQ5" s="122"/>
      <c r="AR5" s="122"/>
      <c r="AS5" s="122"/>
      <c r="AT5" s="122"/>
      <c r="AU5" s="122"/>
      <c r="AV5" s="122"/>
      <c r="AW5" s="122"/>
      <c r="AX5" s="122"/>
      <c r="AY5" s="123"/>
      <c r="AZ5" s="9"/>
      <c r="BA5" s="113" t="s">
        <v>100</v>
      </c>
      <c r="BB5" s="113"/>
      <c r="BC5" s="113"/>
      <c r="BD5" s="113"/>
      <c r="BE5" s="113"/>
      <c r="BF5" s="113"/>
      <c r="BG5" s="113"/>
      <c r="BH5" s="113"/>
      <c r="BI5" s="113"/>
      <c r="BJ5" s="113"/>
      <c r="BK5" s="113"/>
      <c r="BL5" s="113"/>
      <c r="BM5" s="113"/>
      <c r="BN5" s="113"/>
      <c r="BO5" s="113"/>
      <c r="BP5" s="113"/>
      <c r="BQ5" s="11"/>
      <c r="BR5" s="114"/>
      <c r="BS5" s="115"/>
    </row>
    <row r="6" spans="2:71" ht="28.5" customHeight="1">
      <c r="B6" s="110" t="s">
        <v>67</v>
      </c>
      <c r="C6" s="111"/>
      <c r="D6" s="111"/>
      <c r="E6" s="111"/>
      <c r="F6" s="111"/>
      <c r="G6" s="111"/>
      <c r="H6" s="111"/>
      <c r="I6" s="111"/>
      <c r="J6" s="111"/>
      <c r="K6" s="111"/>
      <c r="L6" s="111"/>
      <c r="M6" s="111"/>
      <c r="N6" s="111"/>
      <c r="O6" s="9"/>
      <c r="P6" s="113" t="s">
        <v>60</v>
      </c>
      <c r="Q6" s="113"/>
      <c r="R6" s="113"/>
      <c r="S6" s="113"/>
      <c r="T6" s="113"/>
      <c r="U6" s="113"/>
      <c r="V6" s="113"/>
      <c r="W6" s="113"/>
      <c r="X6" s="113"/>
      <c r="Y6" s="113"/>
      <c r="Z6" s="113"/>
      <c r="AA6" s="113"/>
      <c r="AB6" s="113"/>
      <c r="AC6" s="113"/>
      <c r="AD6" s="113"/>
      <c r="AE6" s="113"/>
      <c r="AF6" s="11"/>
      <c r="AG6" s="114"/>
      <c r="AH6" s="115"/>
      <c r="AM6" s="110" t="s">
        <v>101</v>
      </c>
      <c r="AN6" s="111"/>
      <c r="AO6" s="111"/>
      <c r="AP6" s="111"/>
      <c r="AQ6" s="111"/>
      <c r="AR6" s="111"/>
      <c r="AS6" s="111"/>
      <c r="AT6" s="111"/>
      <c r="AU6" s="111"/>
      <c r="AV6" s="111"/>
      <c r="AW6" s="111"/>
      <c r="AX6" s="111"/>
      <c r="AY6" s="112"/>
      <c r="AZ6" s="9"/>
      <c r="BA6" s="113" t="s">
        <v>104</v>
      </c>
      <c r="BB6" s="113"/>
      <c r="BC6" s="113"/>
      <c r="BD6" s="113"/>
      <c r="BE6" s="113"/>
      <c r="BF6" s="113"/>
      <c r="BG6" s="113"/>
      <c r="BH6" s="113"/>
      <c r="BI6" s="113"/>
      <c r="BJ6" s="113"/>
      <c r="BK6" s="113"/>
      <c r="BL6" s="113"/>
      <c r="BM6" s="113"/>
      <c r="BN6" s="113"/>
      <c r="BO6" s="113"/>
      <c r="BP6" s="113"/>
      <c r="BQ6" s="11"/>
      <c r="BR6" s="114"/>
      <c r="BS6" s="115"/>
    </row>
    <row r="7" spans="2:71" ht="28.5" customHeight="1">
      <c r="B7" s="110" t="s">
        <v>68</v>
      </c>
      <c r="C7" s="111"/>
      <c r="D7" s="111"/>
      <c r="E7" s="111"/>
      <c r="F7" s="111"/>
      <c r="G7" s="111"/>
      <c r="H7" s="111"/>
      <c r="I7" s="111"/>
      <c r="J7" s="111"/>
      <c r="K7" s="111"/>
      <c r="L7" s="111"/>
      <c r="M7" s="111"/>
      <c r="N7" s="112"/>
      <c r="O7" s="13"/>
      <c r="P7" s="124" t="s">
        <v>63</v>
      </c>
      <c r="Q7" s="124"/>
      <c r="R7" s="124"/>
      <c r="S7" s="124"/>
      <c r="T7" s="124"/>
      <c r="U7" s="124"/>
      <c r="V7" s="124"/>
      <c r="W7" s="124"/>
      <c r="X7" s="124"/>
      <c r="Y7" s="124"/>
      <c r="Z7" s="124"/>
      <c r="AA7" s="124"/>
      <c r="AB7" s="124"/>
      <c r="AC7" s="124"/>
      <c r="AD7" s="124"/>
      <c r="AE7" s="124"/>
      <c r="AF7" s="15"/>
      <c r="AG7" s="114"/>
      <c r="AH7" s="115"/>
      <c r="AM7" s="116" t="s">
        <v>102</v>
      </c>
      <c r="AN7" s="117"/>
      <c r="AO7" s="117"/>
      <c r="AP7" s="117"/>
      <c r="AQ7" s="117"/>
      <c r="AR7" s="117"/>
      <c r="AS7" s="117"/>
      <c r="AT7" s="117"/>
      <c r="AU7" s="117"/>
      <c r="AV7" s="117"/>
      <c r="AW7" s="117"/>
      <c r="AX7" s="117"/>
      <c r="AY7" s="118"/>
      <c r="AZ7" s="9"/>
      <c r="BA7" s="113" t="s">
        <v>105</v>
      </c>
      <c r="BB7" s="113"/>
      <c r="BC7" s="113"/>
      <c r="BD7" s="113"/>
      <c r="BE7" s="113"/>
      <c r="BF7" s="113"/>
      <c r="BG7" s="113"/>
      <c r="BH7" s="113"/>
      <c r="BI7" s="113"/>
      <c r="BJ7" s="113"/>
      <c r="BK7" s="113"/>
      <c r="BL7" s="113"/>
      <c r="BM7" s="113"/>
      <c r="BN7" s="113"/>
      <c r="BO7" s="113"/>
      <c r="BP7" s="113"/>
      <c r="BQ7" s="11"/>
      <c r="BR7" s="114"/>
      <c r="BS7" s="115"/>
    </row>
    <row r="8" spans="2:71" ht="28.5" customHeight="1">
      <c r="B8" s="121"/>
      <c r="C8" s="122"/>
      <c r="D8" s="122"/>
      <c r="E8" s="122"/>
      <c r="F8" s="122"/>
      <c r="G8" s="122"/>
      <c r="H8" s="122"/>
      <c r="I8" s="122"/>
      <c r="J8" s="122"/>
      <c r="K8" s="122"/>
      <c r="L8" s="122"/>
      <c r="M8" s="122"/>
      <c r="N8" s="123"/>
      <c r="O8" s="22"/>
      <c r="P8" s="117" t="s">
        <v>64</v>
      </c>
      <c r="Q8" s="117"/>
      <c r="R8" s="117"/>
      <c r="S8" s="117"/>
      <c r="T8" s="117"/>
      <c r="U8" s="117"/>
      <c r="V8" s="117"/>
      <c r="W8" s="117"/>
      <c r="X8" s="117"/>
      <c r="Y8" s="117"/>
      <c r="Z8" s="117"/>
      <c r="AA8" s="117"/>
      <c r="AB8" s="117"/>
      <c r="AC8" s="117"/>
      <c r="AD8" s="117"/>
      <c r="AE8" s="117"/>
      <c r="AF8" s="21"/>
      <c r="AG8" s="114"/>
      <c r="AH8" s="115"/>
      <c r="AM8" s="116" t="s">
        <v>103</v>
      </c>
      <c r="AN8" s="117"/>
      <c r="AO8" s="117"/>
      <c r="AP8" s="117"/>
      <c r="AQ8" s="117"/>
      <c r="AR8" s="117"/>
      <c r="AS8" s="117"/>
      <c r="AT8" s="117"/>
      <c r="AU8" s="117"/>
      <c r="AV8" s="117"/>
      <c r="AW8" s="117"/>
      <c r="AX8" s="117"/>
      <c r="AY8" s="118"/>
      <c r="AZ8" s="9"/>
      <c r="BA8" s="113" t="s">
        <v>106</v>
      </c>
      <c r="BB8" s="113"/>
      <c r="BC8" s="113"/>
      <c r="BD8" s="113"/>
      <c r="BE8" s="113"/>
      <c r="BF8" s="113"/>
      <c r="BG8" s="113"/>
      <c r="BH8" s="113"/>
      <c r="BI8" s="113"/>
      <c r="BJ8" s="113"/>
      <c r="BK8" s="113"/>
      <c r="BL8" s="113"/>
      <c r="BM8" s="113"/>
      <c r="BN8" s="113"/>
      <c r="BO8" s="113"/>
      <c r="BP8" s="113"/>
      <c r="BQ8" s="11"/>
      <c r="BR8" s="114"/>
      <c r="BS8" s="115"/>
    </row>
    <row r="9" spans="2:71" ht="28.5" customHeight="1">
      <c r="B9" s="110" t="s">
        <v>69</v>
      </c>
      <c r="C9" s="111"/>
      <c r="D9" s="111"/>
      <c r="E9" s="111"/>
      <c r="F9" s="111"/>
      <c r="G9" s="111"/>
      <c r="H9" s="111"/>
      <c r="I9" s="111"/>
      <c r="J9" s="111"/>
      <c r="K9" s="111"/>
      <c r="L9" s="111"/>
      <c r="M9" s="111"/>
      <c r="N9" s="112"/>
      <c r="O9" s="9"/>
      <c r="P9" s="113" t="s">
        <v>61</v>
      </c>
      <c r="Q9" s="113"/>
      <c r="R9" s="113"/>
      <c r="S9" s="113"/>
      <c r="T9" s="113"/>
      <c r="U9" s="113"/>
      <c r="V9" s="113"/>
      <c r="W9" s="113"/>
      <c r="X9" s="113"/>
      <c r="Y9" s="113"/>
      <c r="Z9" s="113"/>
      <c r="AA9" s="113"/>
      <c r="AB9" s="113"/>
      <c r="AC9" s="113"/>
      <c r="AD9" s="113"/>
      <c r="AE9" s="113"/>
      <c r="AF9" s="11"/>
      <c r="AG9" s="114"/>
      <c r="AH9" s="115"/>
      <c r="AM9" s="116"/>
      <c r="AN9" s="117"/>
      <c r="AO9" s="117"/>
      <c r="AP9" s="117"/>
      <c r="AQ9" s="117"/>
      <c r="AR9" s="117"/>
      <c r="AS9" s="117"/>
      <c r="AT9" s="117"/>
      <c r="AU9" s="117"/>
      <c r="AV9" s="117"/>
      <c r="AW9" s="117"/>
      <c r="AX9" s="117"/>
      <c r="AY9" s="118"/>
      <c r="AZ9" s="13"/>
      <c r="BA9" s="124" t="s">
        <v>107</v>
      </c>
      <c r="BB9" s="124"/>
      <c r="BC9" s="124"/>
      <c r="BD9" s="124"/>
      <c r="BE9" s="124"/>
      <c r="BF9" s="124"/>
      <c r="BG9" s="124"/>
      <c r="BH9" s="124"/>
      <c r="BI9" s="124"/>
      <c r="BJ9" s="124"/>
      <c r="BK9" s="124"/>
      <c r="BL9" s="124"/>
      <c r="BM9" s="124"/>
      <c r="BN9" s="124"/>
      <c r="BO9" s="124"/>
      <c r="BP9" s="124"/>
      <c r="BQ9" s="15"/>
      <c r="BR9" s="114"/>
      <c r="BS9" s="115"/>
    </row>
    <row r="10" spans="2:71" ht="28.5" customHeight="1">
      <c r="B10" s="121"/>
      <c r="C10" s="122"/>
      <c r="D10" s="122"/>
      <c r="E10" s="122"/>
      <c r="F10" s="122"/>
      <c r="G10" s="122"/>
      <c r="H10" s="122"/>
      <c r="I10" s="122"/>
      <c r="J10" s="122"/>
      <c r="K10" s="122"/>
      <c r="L10" s="122"/>
      <c r="M10" s="122"/>
      <c r="N10" s="123"/>
      <c r="O10" s="9"/>
      <c r="P10" s="113" t="s">
        <v>62</v>
      </c>
      <c r="Q10" s="113"/>
      <c r="R10" s="113"/>
      <c r="S10" s="113"/>
      <c r="T10" s="113"/>
      <c r="U10" s="113"/>
      <c r="V10" s="113"/>
      <c r="W10" s="113"/>
      <c r="X10" s="113"/>
      <c r="Y10" s="113"/>
      <c r="Z10" s="113"/>
      <c r="AA10" s="113"/>
      <c r="AB10" s="113"/>
      <c r="AC10" s="113"/>
      <c r="AD10" s="113"/>
      <c r="AE10" s="113"/>
      <c r="AF10" s="11"/>
      <c r="AG10" s="114"/>
      <c r="AH10" s="115"/>
      <c r="AM10" s="116"/>
      <c r="AN10" s="117"/>
      <c r="AO10" s="117"/>
      <c r="AP10" s="117"/>
      <c r="AQ10" s="117"/>
      <c r="AR10" s="117"/>
      <c r="AS10" s="117"/>
      <c r="AT10" s="117"/>
      <c r="AU10" s="117"/>
      <c r="AV10" s="117"/>
      <c r="AW10" s="117"/>
      <c r="AX10" s="117"/>
      <c r="AY10" s="118"/>
      <c r="AZ10" s="22"/>
      <c r="BA10" s="117" t="s">
        <v>108</v>
      </c>
      <c r="BB10" s="117"/>
      <c r="BC10" s="117"/>
      <c r="BD10" s="117"/>
      <c r="BE10" s="117"/>
      <c r="BF10" s="117"/>
      <c r="BG10" s="117"/>
      <c r="BH10" s="117"/>
      <c r="BI10" s="117"/>
      <c r="BJ10" s="117"/>
      <c r="BK10" s="117"/>
      <c r="BL10" s="117"/>
      <c r="BM10" s="117"/>
      <c r="BN10" s="117"/>
      <c r="BO10" s="117"/>
      <c r="BP10" s="117"/>
      <c r="BQ10" s="21"/>
      <c r="BR10" s="114"/>
      <c r="BS10" s="115"/>
    </row>
    <row r="11" spans="2:71" ht="28.5" customHeight="1">
      <c r="B11" s="110" t="s">
        <v>70</v>
      </c>
      <c r="C11" s="111"/>
      <c r="D11" s="111"/>
      <c r="E11" s="111"/>
      <c r="F11" s="111"/>
      <c r="G11" s="111"/>
      <c r="H11" s="111"/>
      <c r="I11" s="111"/>
      <c r="J11" s="111"/>
      <c r="K11" s="111"/>
      <c r="L11" s="111"/>
      <c r="M11" s="111"/>
      <c r="N11" s="112"/>
      <c r="O11" s="13"/>
      <c r="P11" s="124" t="s">
        <v>65</v>
      </c>
      <c r="Q11" s="124"/>
      <c r="R11" s="124"/>
      <c r="S11" s="124"/>
      <c r="T11" s="124"/>
      <c r="U11" s="124"/>
      <c r="V11" s="124"/>
      <c r="W11" s="124"/>
      <c r="X11" s="124"/>
      <c r="Y11" s="124"/>
      <c r="Z11" s="124"/>
      <c r="AA11" s="124"/>
      <c r="AB11" s="124"/>
      <c r="AC11" s="124"/>
      <c r="AD11" s="124"/>
      <c r="AE11" s="124"/>
      <c r="AF11" s="15"/>
      <c r="AG11" s="114"/>
      <c r="AH11" s="115"/>
      <c r="AM11" s="116"/>
      <c r="AN11" s="117"/>
      <c r="AO11" s="117"/>
      <c r="AP11" s="117"/>
      <c r="AQ11" s="117"/>
      <c r="AR11" s="117"/>
      <c r="AS11" s="117"/>
      <c r="AT11" s="117"/>
      <c r="AU11" s="117"/>
      <c r="AV11" s="117"/>
      <c r="AW11" s="117"/>
      <c r="AX11" s="117"/>
      <c r="AY11" s="118"/>
      <c r="AZ11" s="9"/>
      <c r="BA11" s="113" t="s">
        <v>109</v>
      </c>
      <c r="BB11" s="113"/>
      <c r="BC11" s="113"/>
      <c r="BD11" s="113"/>
      <c r="BE11" s="113"/>
      <c r="BF11" s="113"/>
      <c r="BG11" s="113"/>
      <c r="BH11" s="113"/>
      <c r="BI11" s="113"/>
      <c r="BJ11" s="113"/>
      <c r="BK11" s="113"/>
      <c r="BL11" s="113"/>
      <c r="BM11" s="113"/>
      <c r="BN11" s="113"/>
      <c r="BO11" s="113"/>
      <c r="BP11" s="113"/>
      <c r="BQ11" s="11"/>
      <c r="BR11" s="114"/>
      <c r="BS11" s="115"/>
    </row>
    <row r="12" spans="2:71" ht="28.5" customHeight="1">
      <c r="B12" s="121"/>
      <c r="C12" s="122"/>
      <c r="D12" s="122"/>
      <c r="E12" s="122"/>
      <c r="F12" s="122"/>
      <c r="G12" s="122"/>
      <c r="H12" s="122"/>
      <c r="I12" s="122"/>
      <c r="J12" s="122"/>
      <c r="K12" s="122"/>
      <c r="L12" s="122"/>
      <c r="M12" s="122"/>
      <c r="N12" s="123"/>
      <c r="O12" s="16"/>
      <c r="P12" s="122" t="s">
        <v>66</v>
      </c>
      <c r="Q12" s="122"/>
      <c r="R12" s="122"/>
      <c r="S12" s="122"/>
      <c r="T12" s="122"/>
      <c r="U12" s="122"/>
      <c r="V12" s="122"/>
      <c r="W12" s="122"/>
      <c r="X12" s="122"/>
      <c r="Y12" s="122"/>
      <c r="Z12" s="122"/>
      <c r="AA12" s="122"/>
      <c r="AB12" s="122"/>
      <c r="AC12" s="122"/>
      <c r="AD12" s="122"/>
      <c r="AE12" s="122"/>
      <c r="AF12" s="18"/>
      <c r="AG12" s="114"/>
      <c r="AH12" s="115"/>
      <c r="AM12" s="116"/>
      <c r="AN12" s="117"/>
      <c r="AO12" s="117"/>
      <c r="AP12" s="117"/>
      <c r="AQ12" s="117"/>
      <c r="AR12" s="117"/>
      <c r="AS12" s="117"/>
      <c r="AT12" s="117"/>
      <c r="AU12" s="117"/>
      <c r="AV12" s="117"/>
      <c r="AW12" s="117"/>
      <c r="AX12" s="117"/>
      <c r="AY12" s="118"/>
      <c r="AZ12" s="9"/>
      <c r="BA12" s="113" t="s">
        <v>110</v>
      </c>
      <c r="BB12" s="113"/>
      <c r="BC12" s="113"/>
      <c r="BD12" s="113"/>
      <c r="BE12" s="113"/>
      <c r="BF12" s="113"/>
      <c r="BG12" s="113"/>
      <c r="BH12" s="113"/>
      <c r="BI12" s="113"/>
      <c r="BJ12" s="113"/>
      <c r="BK12" s="113"/>
      <c r="BL12" s="113"/>
      <c r="BM12" s="113"/>
      <c r="BN12" s="113"/>
      <c r="BO12" s="113"/>
      <c r="BP12" s="113"/>
      <c r="BQ12" s="11"/>
      <c r="BR12" s="114"/>
      <c r="BS12" s="115"/>
    </row>
    <row r="13" spans="2:71" ht="28.5" customHeight="1">
      <c r="B13" s="110" t="s">
        <v>71</v>
      </c>
      <c r="C13" s="111"/>
      <c r="D13" s="111"/>
      <c r="E13" s="111"/>
      <c r="F13" s="111"/>
      <c r="G13" s="111"/>
      <c r="H13" s="111"/>
      <c r="I13" s="111"/>
      <c r="J13" s="111"/>
      <c r="K13" s="111"/>
      <c r="L13" s="111"/>
      <c r="M13" s="111"/>
      <c r="N13" s="112"/>
      <c r="O13" s="13"/>
      <c r="P13" s="124" t="s">
        <v>73</v>
      </c>
      <c r="Q13" s="124"/>
      <c r="R13" s="124"/>
      <c r="S13" s="124"/>
      <c r="T13" s="124"/>
      <c r="U13" s="124"/>
      <c r="V13" s="124"/>
      <c r="W13" s="124"/>
      <c r="X13" s="124"/>
      <c r="Y13" s="124"/>
      <c r="Z13" s="124"/>
      <c r="AA13" s="124"/>
      <c r="AB13" s="124"/>
      <c r="AC13" s="124"/>
      <c r="AD13" s="124"/>
      <c r="AE13" s="124"/>
      <c r="AF13" s="15"/>
      <c r="AG13" s="114"/>
      <c r="AH13" s="115"/>
      <c r="AM13" s="116"/>
      <c r="AN13" s="117"/>
      <c r="AO13" s="117"/>
      <c r="AP13" s="117"/>
      <c r="AQ13" s="117"/>
      <c r="AR13" s="117"/>
      <c r="AS13" s="117"/>
      <c r="AT13" s="117"/>
      <c r="AU13" s="117"/>
      <c r="AV13" s="117"/>
      <c r="AW13" s="117"/>
      <c r="AX13" s="117"/>
      <c r="AY13" s="118"/>
      <c r="AZ13" s="13"/>
      <c r="BA13" s="124" t="s">
        <v>111</v>
      </c>
      <c r="BB13" s="124"/>
      <c r="BC13" s="124"/>
      <c r="BD13" s="124"/>
      <c r="BE13" s="124"/>
      <c r="BF13" s="124"/>
      <c r="BG13" s="124"/>
      <c r="BH13" s="124"/>
      <c r="BI13" s="124"/>
      <c r="BJ13" s="124"/>
      <c r="BK13" s="124"/>
      <c r="BL13" s="124"/>
      <c r="BM13" s="124"/>
      <c r="BN13" s="124"/>
      <c r="BO13" s="124"/>
      <c r="BP13" s="124"/>
      <c r="BQ13" s="15"/>
      <c r="BR13" s="114"/>
      <c r="BS13" s="115"/>
    </row>
    <row r="14" spans="2:71" ht="28.5" customHeight="1">
      <c r="B14" s="121" t="s">
        <v>72</v>
      </c>
      <c r="C14" s="122"/>
      <c r="D14" s="122"/>
      <c r="E14" s="122"/>
      <c r="F14" s="122"/>
      <c r="G14" s="122"/>
      <c r="H14" s="122"/>
      <c r="I14" s="122"/>
      <c r="J14" s="122"/>
      <c r="K14" s="122"/>
      <c r="L14" s="122"/>
      <c r="M14" s="122"/>
      <c r="N14" s="123"/>
      <c r="O14" s="16"/>
      <c r="P14" s="122" t="s">
        <v>74</v>
      </c>
      <c r="Q14" s="122"/>
      <c r="R14" s="122"/>
      <c r="S14" s="122"/>
      <c r="T14" s="122"/>
      <c r="U14" s="122"/>
      <c r="V14" s="122"/>
      <c r="W14" s="122"/>
      <c r="X14" s="122"/>
      <c r="Y14" s="122"/>
      <c r="Z14" s="122"/>
      <c r="AA14" s="122"/>
      <c r="AB14" s="122"/>
      <c r="AC14" s="122"/>
      <c r="AD14" s="122"/>
      <c r="AE14" s="122"/>
      <c r="AF14" s="18"/>
      <c r="AG14" s="114"/>
      <c r="AH14" s="115"/>
      <c r="AM14" s="121"/>
      <c r="AN14" s="122"/>
      <c r="AO14" s="122"/>
      <c r="AP14" s="122"/>
      <c r="AQ14" s="122"/>
      <c r="AR14" s="122"/>
      <c r="AS14" s="122"/>
      <c r="AT14" s="122"/>
      <c r="AU14" s="122"/>
      <c r="AV14" s="122"/>
      <c r="AW14" s="122"/>
      <c r="AX14" s="122"/>
      <c r="AY14" s="123"/>
      <c r="AZ14" s="16"/>
      <c r="BA14" s="122" t="s">
        <v>112</v>
      </c>
      <c r="BB14" s="122"/>
      <c r="BC14" s="122"/>
      <c r="BD14" s="122"/>
      <c r="BE14" s="122"/>
      <c r="BF14" s="122"/>
      <c r="BG14" s="122"/>
      <c r="BH14" s="122"/>
      <c r="BI14" s="122"/>
      <c r="BJ14" s="122"/>
      <c r="BK14" s="122"/>
      <c r="BL14" s="122"/>
      <c r="BM14" s="122"/>
      <c r="BN14" s="122"/>
      <c r="BO14" s="122"/>
      <c r="BP14" s="122"/>
      <c r="BQ14" s="18"/>
      <c r="BR14" s="114"/>
      <c r="BS14" s="115"/>
    </row>
    <row r="15" spans="2:71" ht="28.5" customHeight="1">
      <c r="B15" s="110" t="s">
        <v>75</v>
      </c>
      <c r="C15" s="111"/>
      <c r="D15" s="111"/>
      <c r="E15" s="111"/>
      <c r="F15" s="111"/>
      <c r="G15" s="111"/>
      <c r="H15" s="111"/>
      <c r="I15" s="111"/>
      <c r="J15" s="111"/>
      <c r="K15" s="111"/>
      <c r="L15" s="111"/>
      <c r="M15" s="111"/>
      <c r="N15" s="112"/>
      <c r="O15" s="13"/>
      <c r="P15" s="124" t="s">
        <v>78</v>
      </c>
      <c r="Q15" s="124"/>
      <c r="R15" s="124"/>
      <c r="S15" s="124"/>
      <c r="T15" s="124"/>
      <c r="U15" s="124"/>
      <c r="V15" s="124"/>
      <c r="W15" s="124"/>
      <c r="X15" s="124"/>
      <c r="Y15" s="124"/>
      <c r="Z15" s="124"/>
      <c r="AA15" s="124"/>
      <c r="AB15" s="124"/>
      <c r="AC15" s="124"/>
      <c r="AD15" s="124"/>
      <c r="AE15" s="124"/>
      <c r="AF15" s="15"/>
      <c r="AG15" s="114"/>
      <c r="AH15" s="115"/>
      <c r="AM15" s="110" t="s">
        <v>113</v>
      </c>
      <c r="AN15" s="111"/>
      <c r="AO15" s="111"/>
      <c r="AP15" s="111"/>
      <c r="AQ15" s="111"/>
      <c r="AR15" s="111"/>
      <c r="AS15" s="111"/>
      <c r="AT15" s="111"/>
      <c r="AU15" s="111"/>
      <c r="AV15" s="111"/>
      <c r="AW15" s="111"/>
      <c r="AX15" s="111"/>
      <c r="AY15" s="112"/>
      <c r="AZ15" s="9"/>
      <c r="BA15" s="113" t="s">
        <v>114</v>
      </c>
      <c r="BB15" s="113"/>
      <c r="BC15" s="113"/>
      <c r="BD15" s="113"/>
      <c r="BE15" s="113"/>
      <c r="BF15" s="113"/>
      <c r="BG15" s="113"/>
      <c r="BH15" s="113"/>
      <c r="BI15" s="113"/>
      <c r="BJ15" s="113"/>
      <c r="BK15" s="113"/>
      <c r="BL15" s="113"/>
      <c r="BM15" s="113"/>
      <c r="BN15" s="113"/>
      <c r="BO15" s="113"/>
      <c r="BP15" s="113"/>
      <c r="BQ15" s="11"/>
      <c r="BR15" s="114"/>
      <c r="BS15" s="115"/>
    </row>
    <row r="16" spans="2:71" ht="28.5" customHeight="1">
      <c r="B16" s="121"/>
      <c r="C16" s="122"/>
      <c r="D16" s="122"/>
      <c r="E16" s="122"/>
      <c r="F16" s="122"/>
      <c r="G16" s="122"/>
      <c r="H16" s="122"/>
      <c r="I16" s="122"/>
      <c r="J16" s="122"/>
      <c r="K16" s="122"/>
      <c r="L16" s="122"/>
      <c r="M16" s="122"/>
      <c r="N16" s="123"/>
      <c r="O16" s="16"/>
      <c r="P16" s="122" t="s">
        <v>79</v>
      </c>
      <c r="Q16" s="122"/>
      <c r="R16" s="122"/>
      <c r="S16" s="122"/>
      <c r="T16" s="122"/>
      <c r="U16" s="122"/>
      <c r="V16" s="122"/>
      <c r="W16" s="122"/>
      <c r="X16" s="122"/>
      <c r="Y16" s="122"/>
      <c r="Z16" s="122"/>
      <c r="AA16" s="122"/>
      <c r="AB16" s="122"/>
      <c r="AC16" s="122"/>
      <c r="AD16" s="122"/>
      <c r="AE16" s="122"/>
      <c r="AF16" s="18"/>
      <c r="AG16" s="114"/>
      <c r="AH16" s="115"/>
      <c r="AM16" s="130"/>
      <c r="AN16" s="131"/>
      <c r="AO16" s="131"/>
      <c r="AP16" s="131"/>
      <c r="AQ16" s="131"/>
      <c r="AR16" s="131"/>
      <c r="AS16" s="131"/>
      <c r="AT16" s="131"/>
      <c r="AU16" s="131"/>
      <c r="AV16" s="131"/>
      <c r="AW16" s="131"/>
      <c r="AX16" s="131"/>
      <c r="AY16" s="132"/>
      <c r="AZ16" s="9"/>
      <c r="BA16" s="113" t="s">
        <v>115</v>
      </c>
      <c r="BB16" s="113"/>
      <c r="BC16" s="113"/>
      <c r="BD16" s="113"/>
      <c r="BE16" s="113"/>
      <c r="BF16" s="113"/>
      <c r="BG16" s="113"/>
      <c r="BH16" s="113"/>
      <c r="BI16" s="113"/>
      <c r="BJ16" s="113"/>
      <c r="BK16" s="113"/>
      <c r="BL16" s="113"/>
      <c r="BM16" s="113"/>
      <c r="BN16" s="113"/>
      <c r="BO16" s="113"/>
      <c r="BP16" s="113"/>
      <c r="BQ16" s="11"/>
      <c r="BR16" s="114"/>
      <c r="BS16" s="115"/>
    </row>
    <row r="17" spans="2:71" ht="28.5" customHeight="1">
      <c r="B17" s="110" t="s">
        <v>76</v>
      </c>
      <c r="C17" s="111"/>
      <c r="D17" s="111"/>
      <c r="E17" s="111"/>
      <c r="F17" s="111"/>
      <c r="G17" s="111"/>
      <c r="H17" s="111"/>
      <c r="I17" s="111"/>
      <c r="J17" s="111"/>
      <c r="K17" s="111"/>
      <c r="L17" s="111"/>
      <c r="M17" s="111"/>
      <c r="N17" s="112"/>
      <c r="O17" s="13"/>
      <c r="P17" s="124" t="s">
        <v>80</v>
      </c>
      <c r="Q17" s="124"/>
      <c r="R17" s="124"/>
      <c r="S17" s="124"/>
      <c r="T17" s="124"/>
      <c r="U17" s="124"/>
      <c r="V17" s="124"/>
      <c r="W17" s="124"/>
      <c r="X17" s="124"/>
      <c r="Y17" s="124"/>
      <c r="Z17" s="124"/>
      <c r="AA17" s="124"/>
      <c r="AB17" s="124"/>
      <c r="AC17" s="124"/>
      <c r="AD17" s="124"/>
      <c r="AE17" s="124"/>
      <c r="AF17" s="15"/>
      <c r="AG17" s="114"/>
      <c r="AH17" s="115"/>
      <c r="AM17" s="130"/>
      <c r="AN17" s="131"/>
      <c r="AO17" s="131"/>
      <c r="AP17" s="131"/>
      <c r="AQ17" s="131"/>
      <c r="AR17" s="131"/>
      <c r="AS17" s="131"/>
      <c r="AT17" s="131"/>
      <c r="AU17" s="131"/>
      <c r="AV17" s="131"/>
      <c r="AW17" s="131"/>
      <c r="AX17" s="131"/>
      <c r="AY17" s="132"/>
      <c r="AZ17" s="9"/>
      <c r="BA17" s="113" t="s">
        <v>116</v>
      </c>
      <c r="BB17" s="113"/>
      <c r="BC17" s="113"/>
      <c r="BD17" s="113"/>
      <c r="BE17" s="113"/>
      <c r="BF17" s="113"/>
      <c r="BG17" s="113"/>
      <c r="BH17" s="113"/>
      <c r="BI17" s="113"/>
      <c r="BJ17" s="113"/>
      <c r="BK17" s="113"/>
      <c r="BL17" s="113"/>
      <c r="BM17" s="113"/>
      <c r="BN17" s="113"/>
      <c r="BO17" s="113"/>
      <c r="BP17" s="113"/>
      <c r="BQ17" s="11"/>
      <c r="BR17" s="114"/>
      <c r="BS17" s="115"/>
    </row>
    <row r="18" spans="2:71" ht="28.5" customHeight="1">
      <c r="B18" s="116" t="s">
        <v>77</v>
      </c>
      <c r="C18" s="117"/>
      <c r="D18" s="117"/>
      <c r="E18" s="117"/>
      <c r="F18" s="117"/>
      <c r="G18" s="117"/>
      <c r="H18" s="117"/>
      <c r="I18" s="117"/>
      <c r="J18" s="117"/>
      <c r="K18" s="117"/>
      <c r="L18" s="117"/>
      <c r="M18" s="117"/>
      <c r="N18" s="118"/>
      <c r="O18" s="16"/>
      <c r="P18" s="122" t="s">
        <v>81</v>
      </c>
      <c r="Q18" s="122"/>
      <c r="R18" s="122"/>
      <c r="S18" s="122"/>
      <c r="T18" s="122"/>
      <c r="U18" s="122"/>
      <c r="V18" s="122"/>
      <c r="W18" s="122"/>
      <c r="X18" s="122"/>
      <c r="Y18" s="122"/>
      <c r="Z18" s="122"/>
      <c r="AA18" s="122"/>
      <c r="AB18" s="122"/>
      <c r="AC18" s="122"/>
      <c r="AD18" s="122"/>
      <c r="AE18" s="122"/>
      <c r="AF18" s="18"/>
      <c r="AG18" s="114"/>
      <c r="AH18" s="115"/>
      <c r="AM18" s="127"/>
      <c r="AN18" s="128"/>
      <c r="AO18" s="128"/>
      <c r="AP18" s="128"/>
      <c r="AQ18" s="128"/>
      <c r="AR18" s="128"/>
      <c r="AS18" s="128"/>
      <c r="AT18" s="128"/>
      <c r="AU18" s="128"/>
      <c r="AV18" s="128"/>
      <c r="AW18" s="128"/>
      <c r="AX18" s="128"/>
      <c r="AY18" s="129"/>
      <c r="AZ18" s="9"/>
      <c r="BA18" s="113" t="s">
        <v>117</v>
      </c>
      <c r="BB18" s="113"/>
      <c r="BC18" s="113"/>
      <c r="BD18" s="113"/>
      <c r="BE18" s="113"/>
      <c r="BF18" s="113"/>
      <c r="BG18" s="113"/>
      <c r="BH18" s="113"/>
      <c r="BI18" s="113"/>
      <c r="BJ18" s="113"/>
      <c r="BK18" s="113"/>
      <c r="BL18" s="113"/>
      <c r="BM18" s="113"/>
      <c r="BN18" s="113"/>
      <c r="BO18" s="113"/>
      <c r="BP18" s="113"/>
      <c r="BQ18" s="11"/>
      <c r="BR18" s="114"/>
      <c r="BS18" s="115"/>
    </row>
    <row r="19" spans="2:71" ht="28.5" customHeight="1">
      <c r="B19" s="116"/>
      <c r="C19" s="117"/>
      <c r="D19" s="117"/>
      <c r="E19" s="117"/>
      <c r="F19" s="117"/>
      <c r="G19" s="117"/>
      <c r="H19" s="117"/>
      <c r="I19" s="117"/>
      <c r="J19" s="117"/>
      <c r="K19" s="117"/>
      <c r="L19" s="117"/>
      <c r="M19" s="117"/>
      <c r="N19" s="118"/>
      <c r="O19" s="13"/>
      <c r="P19" s="124" t="s">
        <v>83</v>
      </c>
      <c r="Q19" s="124"/>
      <c r="R19" s="124"/>
      <c r="S19" s="124"/>
      <c r="T19" s="124"/>
      <c r="U19" s="124"/>
      <c r="V19" s="124"/>
      <c r="W19" s="124"/>
      <c r="X19" s="124"/>
      <c r="Y19" s="124"/>
      <c r="Z19" s="124"/>
      <c r="AA19" s="124"/>
      <c r="AB19" s="124"/>
      <c r="AC19" s="124"/>
      <c r="AD19" s="124"/>
      <c r="AE19" s="124"/>
      <c r="AF19" s="15"/>
      <c r="AG19" s="114"/>
      <c r="AH19" s="115"/>
      <c r="AM19" s="125" t="s">
        <v>118</v>
      </c>
      <c r="AN19" s="113"/>
      <c r="AO19" s="113"/>
      <c r="AP19" s="113"/>
      <c r="AQ19" s="113"/>
      <c r="AR19" s="113"/>
      <c r="AS19" s="113"/>
      <c r="AT19" s="113"/>
      <c r="AU19" s="113"/>
      <c r="AV19" s="113"/>
      <c r="AW19" s="113"/>
      <c r="AX19" s="113"/>
      <c r="AY19" s="126"/>
      <c r="AZ19" s="9"/>
      <c r="BA19" s="113" t="s">
        <v>119</v>
      </c>
      <c r="BB19" s="113"/>
      <c r="BC19" s="113"/>
      <c r="BD19" s="113"/>
      <c r="BE19" s="113"/>
      <c r="BF19" s="113"/>
      <c r="BG19" s="113"/>
      <c r="BH19" s="113"/>
      <c r="BI19" s="113"/>
      <c r="BJ19" s="113"/>
      <c r="BK19" s="113"/>
      <c r="BL19" s="113"/>
      <c r="BM19" s="113"/>
      <c r="BN19" s="113"/>
      <c r="BO19" s="113"/>
      <c r="BP19" s="113"/>
      <c r="BQ19" s="11"/>
      <c r="BR19" s="114"/>
      <c r="BS19" s="115"/>
    </row>
    <row r="20" spans="2:71" ht="28.5" customHeight="1">
      <c r="B20" s="116"/>
      <c r="C20" s="117"/>
      <c r="D20" s="117"/>
      <c r="E20" s="117"/>
      <c r="F20" s="117"/>
      <c r="G20" s="117"/>
      <c r="H20" s="117"/>
      <c r="I20" s="117"/>
      <c r="J20" s="117"/>
      <c r="K20" s="117"/>
      <c r="L20" s="117"/>
      <c r="M20" s="117"/>
      <c r="N20" s="118"/>
      <c r="O20" s="16"/>
      <c r="P20" s="122" t="s">
        <v>84</v>
      </c>
      <c r="Q20" s="122"/>
      <c r="R20" s="122"/>
      <c r="S20" s="122"/>
      <c r="T20" s="122"/>
      <c r="U20" s="122"/>
      <c r="V20" s="122"/>
      <c r="W20" s="122"/>
      <c r="X20" s="122"/>
      <c r="Y20" s="122"/>
      <c r="Z20" s="122"/>
      <c r="AA20" s="122"/>
      <c r="AB20" s="122"/>
      <c r="AC20" s="122"/>
      <c r="AD20" s="122"/>
      <c r="AE20" s="122"/>
      <c r="AF20" s="18"/>
      <c r="AG20" s="114"/>
      <c r="AH20" s="115"/>
      <c r="AM20" s="13"/>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5"/>
    </row>
    <row r="21" spans="2:71" ht="28.5" customHeight="1">
      <c r="B21" s="121"/>
      <c r="C21" s="122"/>
      <c r="D21" s="122"/>
      <c r="E21" s="122"/>
      <c r="F21" s="122"/>
      <c r="G21" s="122"/>
      <c r="H21" s="122"/>
      <c r="I21" s="122"/>
      <c r="J21" s="122"/>
      <c r="K21" s="122"/>
      <c r="L21" s="122"/>
      <c r="M21" s="122"/>
      <c r="N21" s="123"/>
      <c r="O21" s="9"/>
      <c r="P21" s="113" t="s">
        <v>82</v>
      </c>
      <c r="Q21" s="113"/>
      <c r="R21" s="113"/>
      <c r="S21" s="113"/>
      <c r="T21" s="113"/>
      <c r="U21" s="113"/>
      <c r="V21" s="113"/>
      <c r="W21" s="113"/>
      <c r="X21" s="113"/>
      <c r="Y21" s="113"/>
      <c r="Z21" s="113"/>
      <c r="AA21" s="113"/>
      <c r="AB21" s="113"/>
      <c r="AC21" s="113"/>
      <c r="AD21" s="113"/>
      <c r="AE21" s="113"/>
      <c r="AF21" s="11"/>
      <c r="AG21" s="114"/>
      <c r="AH21" s="115"/>
      <c r="AM21" s="22"/>
      <c r="AN21" s="23"/>
      <c r="AO21" s="23" t="s">
        <v>120</v>
      </c>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1"/>
    </row>
    <row r="22" spans="2:71" ht="28.5" customHeight="1">
      <c r="B22" s="125" t="s">
        <v>85</v>
      </c>
      <c r="C22" s="113"/>
      <c r="D22" s="113"/>
      <c r="E22" s="113"/>
      <c r="F22" s="113"/>
      <c r="G22" s="113"/>
      <c r="H22" s="113"/>
      <c r="I22" s="113"/>
      <c r="J22" s="113"/>
      <c r="K22" s="113"/>
      <c r="L22" s="113"/>
      <c r="M22" s="113"/>
      <c r="N22" s="126"/>
      <c r="O22" s="9"/>
      <c r="P22" s="113" t="s">
        <v>61</v>
      </c>
      <c r="Q22" s="113"/>
      <c r="R22" s="113"/>
      <c r="S22" s="113"/>
      <c r="T22" s="113"/>
      <c r="U22" s="113"/>
      <c r="V22" s="113"/>
      <c r="W22" s="113"/>
      <c r="X22" s="113"/>
      <c r="Y22" s="113"/>
      <c r="Z22" s="113"/>
      <c r="AA22" s="113"/>
      <c r="AB22" s="113"/>
      <c r="AC22" s="113"/>
      <c r="AD22" s="113"/>
      <c r="AE22" s="113"/>
      <c r="AF22" s="11"/>
      <c r="AG22" s="114"/>
      <c r="AH22" s="115"/>
      <c r="AM22" s="22"/>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1"/>
    </row>
    <row r="23" spans="2:71" ht="28.5" customHeight="1">
      <c r="B23" s="125" t="s">
        <v>86</v>
      </c>
      <c r="C23" s="113"/>
      <c r="D23" s="113"/>
      <c r="E23" s="113"/>
      <c r="F23" s="113"/>
      <c r="G23" s="113"/>
      <c r="H23" s="113"/>
      <c r="I23" s="113"/>
      <c r="J23" s="113"/>
      <c r="K23" s="113"/>
      <c r="L23" s="113"/>
      <c r="M23" s="113"/>
      <c r="N23" s="126"/>
      <c r="O23" s="9"/>
      <c r="P23" s="113" t="s">
        <v>62</v>
      </c>
      <c r="Q23" s="113"/>
      <c r="R23" s="113"/>
      <c r="S23" s="113"/>
      <c r="T23" s="113"/>
      <c r="U23" s="113"/>
      <c r="V23" s="113"/>
      <c r="W23" s="113"/>
      <c r="X23" s="113"/>
      <c r="Y23" s="113"/>
      <c r="Z23" s="113"/>
      <c r="AA23" s="113"/>
      <c r="AB23" s="113"/>
      <c r="AC23" s="113"/>
      <c r="AD23" s="113"/>
      <c r="AE23" s="113"/>
      <c r="AF23" s="11"/>
      <c r="AG23" s="114"/>
      <c r="AH23" s="115"/>
      <c r="AM23" s="22"/>
      <c r="AN23" s="23"/>
      <c r="AO23" s="23"/>
      <c r="AP23" s="23"/>
      <c r="AQ23" s="23"/>
      <c r="AR23" s="23"/>
      <c r="AS23" s="131" t="s">
        <v>482</v>
      </c>
      <c r="AT23" s="131"/>
      <c r="AU23" s="133"/>
      <c r="AV23" s="133"/>
      <c r="AW23" s="36" t="s">
        <v>163</v>
      </c>
      <c r="AX23" s="131"/>
      <c r="AY23" s="131"/>
      <c r="AZ23" s="36" t="s">
        <v>164</v>
      </c>
      <c r="BA23" s="131"/>
      <c r="BB23" s="131"/>
      <c r="BC23" s="36" t="s">
        <v>255</v>
      </c>
      <c r="BD23" s="23"/>
      <c r="BE23" s="23"/>
      <c r="BF23" s="23"/>
      <c r="BG23" s="23"/>
      <c r="BH23" s="23"/>
      <c r="BI23" s="23"/>
      <c r="BJ23" s="23"/>
      <c r="BK23" s="23"/>
      <c r="BL23" s="23"/>
      <c r="BM23" s="23"/>
      <c r="BN23" s="23"/>
      <c r="BO23" s="23"/>
      <c r="BP23" s="23"/>
      <c r="BQ23" s="23"/>
      <c r="BR23" s="23"/>
      <c r="BS23" s="21"/>
    </row>
    <row r="24" spans="2:71" ht="28.5" customHeight="1">
      <c r="B24" s="110" t="s">
        <v>87</v>
      </c>
      <c r="C24" s="111"/>
      <c r="D24" s="111"/>
      <c r="E24" s="111"/>
      <c r="F24" s="111"/>
      <c r="G24" s="111"/>
      <c r="H24" s="111"/>
      <c r="I24" s="111"/>
      <c r="J24" s="111"/>
      <c r="K24" s="111"/>
      <c r="L24" s="111"/>
      <c r="M24" s="111"/>
      <c r="N24" s="112"/>
      <c r="O24" s="13"/>
      <c r="P24" s="124" t="s">
        <v>89</v>
      </c>
      <c r="Q24" s="124"/>
      <c r="R24" s="124"/>
      <c r="S24" s="124"/>
      <c r="T24" s="124"/>
      <c r="U24" s="124"/>
      <c r="V24" s="124"/>
      <c r="W24" s="124"/>
      <c r="X24" s="124"/>
      <c r="Y24" s="124"/>
      <c r="Z24" s="124"/>
      <c r="AA24" s="124"/>
      <c r="AB24" s="124"/>
      <c r="AC24" s="124"/>
      <c r="AD24" s="124"/>
      <c r="AE24" s="124"/>
      <c r="AF24" s="15"/>
      <c r="AG24" s="114"/>
      <c r="AH24" s="115"/>
      <c r="AM24" s="22"/>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1"/>
    </row>
    <row r="25" spans="2:71" ht="28.5" customHeight="1">
      <c r="B25" s="116" t="s">
        <v>88</v>
      </c>
      <c r="C25" s="117"/>
      <c r="D25" s="117"/>
      <c r="E25" s="117"/>
      <c r="F25" s="117"/>
      <c r="G25" s="117"/>
      <c r="H25" s="117"/>
      <c r="I25" s="117"/>
      <c r="J25" s="117"/>
      <c r="K25" s="117"/>
      <c r="L25" s="117"/>
      <c r="M25" s="117"/>
      <c r="N25" s="118"/>
      <c r="O25" s="16"/>
      <c r="P25" s="122" t="s">
        <v>90</v>
      </c>
      <c r="Q25" s="122"/>
      <c r="R25" s="122"/>
      <c r="S25" s="122"/>
      <c r="T25" s="122"/>
      <c r="U25" s="122"/>
      <c r="V25" s="122"/>
      <c r="W25" s="122"/>
      <c r="X25" s="122"/>
      <c r="Y25" s="122"/>
      <c r="Z25" s="122"/>
      <c r="AA25" s="122"/>
      <c r="AB25" s="122"/>
      <c r="AC25" s="122"/>
      <c r="AD25" s="122"/>
      <c r="AE25" s="122"/>
      <c r="AF25" s="18"/>
      <c r="AG25" s="114"/>
      <c r="AH25" s="115"/>
      <c r="AM25" s="22"/>
      <c r="AN25" s="23"/>
      <c r="AO25" s="23"/>
      <c r="AP25" s="23"/>
      <c r="AQ25" s="23"/>
      <c r="AR25" s="23"/>
      <c r="AS25" s="23"/>
      <c r="AT25" s="23" t="s">
        <v>121</v>
      </c>
      <c r="AU25" s="23"/>
      <c r="AV25" s="23"/>
      <c r="AW25" s="23"/>
      <c r="AX25" s="23"/>
      <c r="AY25" s="23"/>
      <c r="AZ25" s="23"/>
      <c r="BA25" s="23"/>
      <c r="BB25" s="23"/>
      <c r="BC25" s="23"/>
      <c r="BD25" s="23"/>
      <c r="BE25" s="23"/>
      <c r="BF25" s="23"/>
      <c r="BG25" s="23"/>
      <c r="BH25" s="23"/>
      <c r="BI25" s="23"/>
      <c r="BJ25" s="23"/>
      <c r="BK25" s="23"/>
      <c r="BL25" s="23"/>
      <c r="BM25" s="23"/>
      <c r="BN25" s="23" t="s">
        <v>122</v>
      </c>
      <c r="BO25" s="23"/>
      <c r="BP25" s="23"/>
      <c r="BQ25" s="23"/>
      <c r="BR25" s="23"/>
      <c r="BS25" s="21"/>
    </row>
    <row r="26" spans="2:71" ht="28.5" customHeight="1">
      <c r="B26" s="121"/>
      <c r="C26" s="122"/>
      <c r="D26" s="122"/>
      <c r="E26" s="122"/>
      <c r="F26" s="122"/>
      <c r="G26" s="122"/>
      <c r="H26" s="122"/>
      <c r="I26" s="122"/>
      <c r="J26" s="122"/>
      <c r="K26" s="122"/>
      <c r="L26" s="122"/>
      <c r="M26" s="122"/>
      <c r="N26" s="123"/>
      <c r="O26" s="9"/>
      <c r="P26" s="113" t="s">
        <v>91</v>
      </c>
      <c r="Q26" s="113"/>
      <c r="R26" s="113"/>
      <c r="S26" s="113"/>
      <c r="T26" s="113"/>
      <c r="U26" s="113"/>
      <c r="V26" s="113"/>
      <c r="W26" s="113"/>
      <c r="X26" s="113"/>
      <c r="Y26" s="113"/>
      <c r="Z26" s="113"/>
      <c r="AA26" s="113"/>
      <c r="AB26" s="113"/>
      <c r="AC26" s="113"/>
      <c r="AD26" s="113"/>
      <c r="AE26" s="113"/>
      <c r="AF26" s="11"/>
      <c r="AG26" s="114"/>
      <c r="AH26" s="115"/>
      <c r="AM26" s="22"/>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1"/>
    </row>
    <row r="27" spans="2:71" ht="28.5" customHeight="1">
      <c r="B27" s="110" t="s">
        <v>92</v>
      </c>
      <c r="C27" s="111"/>
      <c r="D27" s="111"/>
      <c r="E27" s="111"/>
      <c r="F27" s="111"/>
      <c r="G27" s="111"/>
      <c r="H27" s="111"/>
      <c r="I27" s="111"/>
      <c r="J27" s="111"/>
      <c r="K27" s="111"/>
      <c r="L27" s="111"/>
      <c r="M27" s="111"/>
      <c r="N27" s="112"/>
      <c r="O27" s="9"/>
      <c r="P27" s="113" t="s">
        <v>95</v>
      </c>
      <c r="Q27" s="113"/>
      <c r="R27" s="113"/>
      <c r="S27" s="113"/>
      <c r="T27" s="113"/>
      <c r="U27" s="113"/>
      <c r="V27" s="113"/>
      <c r="W27" s="113"/>
      <c r="X27" s="113"/>
      <c r="Y27" s="113"/>
      <c r="Z27" s="113"/>
      <c r="AA27" s="113"/>
      <c r="AB27" s="113"/>
      <c r="AC27" s="113"/>
      <c r="AD27" s="113"/>
      <c r="AE27" s="113"/>
      <c r="AF27" s="11"/>
      <c r="AG27" s="114"/>
      <c r="AH27" s="115"/>
      <c r="AM27" s="22"/>
      <c r="AN27" s="23"/>
      <c r="AO27" s="23"/>
      <c r="AP27" s="23"/>
      <c r="AQ27" s="23"/>
      <c r="AR27" s="23"/>
      <c r="AS27" s="23"/>
      <c r="AT27" s="23" t="s">
        <v>123</v>
      </c>
      <c r="AU27" s="23"/>
      <c r="AV27" s="23"/>
      <c r="AW27" s="23"/>
      <c r="AX27" s="23"/>
      <c r="AY27" s="23"/>
      <c r="AZ27" s="23"/>
      <c r="BA27" s="23"/>
      <c r="BB27" s="23"/>
      <c r="BC27" s="23"/>
      <c r="BD27" s="23"/>
      <c r="BE27" s="23"/>
      <c r="BF27" s="23"/>
      <c r="BG27" s="23"/>
      <c r="BH27" s="23"/>
      <c r="BI27" s="23"/>
      <c r="BJ27" s="23"/>
      <c r="BK27" s="23"/>
      <c r="BL27" s="23"/>
      <c r="BM27" s="23"/>
      <c r="BN27" s="23"/>
      <c r="BO27" s="23"/>
      <c r="BP27" s="23" t="s">
        <v>17</v>
      </c>
      <c r="BQ27" s="23"/>
      <c r="BR27" s="23"/>
      <c r="BS27" s="21"/>
    </row>
    <row r="28" spans="2:71" ht="28.5" customHeight="1">
      <c r="B28" s="116" t="s">
        <v>93</v>
      </c>
      <c r="C28" s="117"/>
      <c r="D28" s="117"/>
      <c r="E28" s="117"/>
      <c r="F28" s="117"/>
      <c r="G28" s="117"/>
      <c r="H28" s="117"/>
      <c r="I28" s="117"/>
      <c r="J28" s="117"/>
      <c r="K28" s="117"/>
      <c r="L28" s="117"/>
      <c r="M28" s="117"/>
      <c r="N28" s="118"/>
      <c r="O28" s="9"/>
      <c r="P28" s="113" t="s">
        <v>91</v>
      </c>
      <c r="Q28" s="113"/>
      <c r="R28" s="113"/>
      <c r="S28" s="113"/>
      <c r="T28" s="113"/>
      <c r="U28" s="113"/>
      <c r="V28" s="113"/>
      <c r="W28" s="113"/>
      <c r="X28" s="113"/>
      <c r="Y28" s="113"/>
      <c r="Z28" s="113"/>
      <c r="AA28" s="113"/>
      <c r="AB28" s="113"/>
      <c r="AC28" s="113"/>
      <c r="AD28" s="113"/>
      <c r="AE28" s="113"/>
      <c r="AF28" s="11"/>
      <c r="AG28" s="114"/>
      <c r="AH28" s="115"/>
      <c r="AM28" s="22"/>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1"/>
    </row>
    <row r="29" spans="2:71" ht="28.5" customHeight="1">
      <c r="B29" s="121" t="s">
        <v>94</v>
      </c>
      <c r="C29" s="122"/>
      <c r="D29" s="122"/>
      <c r="E29" s="122"/>
      <c r="F29" s="122"/>
      <c r="G29" s="122"/>
      <c r="H29" s="122"/>
      <c r="I29" s="122"/>
      <c r="J29" s="122"/>
      <c r="K29" s="122"/>
      <c r="L29" s="122"/>
      <c r="M29" s="122"/>
      <c r="N29" s="123"/>
      <c r="O29" s="9"/>
      <c r="P29" s="113" t="s">
        <v>96</v>
      </c>
      <c r="Q29" s="113"/>
      <c r="R29" s="113"/>
      <c r="S29" s="113"/>
      <c r="T29" s="113"/>
      <c r="U29" s="113"/>
      <c r="V29" s="113"/>
      <c r="W29" s="113"/>
      <c r="X29" s="113"/>
      <c r="Y29" s="113"/>
      <c r="Z29" s="113"/>
      <c r="AA29" s="113"/>
      <c r="AB29" s="113"/>
      <c r="AC29" s="113"/>
      <c r="AD29" s="113"/>
      <c r="AE29" s="113"/>
      <c r="AF29" s="11"/>
      <c r="AG29" s="114"/>
      <c r="AH29" s="115"/>
      <c r="AM29" s="16"/>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18"/>
    </row>
  </sheetData>
  <sheetProtection/>
  <mergeCells count="127">
    <mergeCell ref="AM19:AY19"/>
    <mergeCell ref="BA19:BP19"/>
    <mergeCell ref="BR19:BS19"/>
    <mergeCell ref="AS23:AT23"/>
    <mergeCell ref="AU23:AV23"/>
    <mergeCell ref="AX23:AY23"/>
    <mergeCell ref="BA23:BB23"/>
    <mergeCell ref="BA18:BP18"/>
    <mergeCell ref="BR18:BS18"/>
    <mergeCell ref="AM15:AY15"/>
    <mergeCell ref="AM18:AY18"/>
    <mergeCell ref="AM17:AY17"/>
    <mergeCell ref="AM16:AY16"/>
    <mergeCell ref="BA16:BP16"/>
    <mergeCell ref="BR16:BS16"/>
    <mergeCell ref="BA17:BP17"/>
    <mergeCell ref="BR17:BS17"/>
    <mergeCell ref="AM13:AY13"/>
    <mergeCell ref="AM14:AY14"/>
    <mergeCell ref="BA15:BP15"/>
    <mergeCell ref="BR15:BS15"/>
    <mergeCell ref="AM9:AY9"/>
    <mergeCell ref="AM10:AY10"/>
    <mergeCell ref="AM11:AY11"/>
    <mergeCell ref="AM12:AY12"/>
    <mergeCell ref="BA12:BP12"/>
    <mergeCell ref="BA13:BP13"/>
    <mergeCell ref="BR13:BS14"/>
    <mergeCell ref="BA14:BP14"/>
    <mergeCell ref="BR12:BS12"/>
    <mergeCell ref="BA9:BP9"/>
    <mergeCell ref="BR9:BS10"/>
    <mergeCell ref="BA10:BP10"/>
    <mergeCell ref="BA11:BP11"/>
    <mergeCell ref="BR11:BS11"/>
    <mergeCell ref="BA8:BP8"/>
    <mergeCell ref="BR8:BS8"/>
    <mergeCell ref="AM6:AY6"/>
    <mergeCell ref="AM7:AY7"/>
    <mergeCell ref="AM8:AY8"/>
    <mergeCell ref="BA6:BP6"/>
    <mergeCell ref="AM5:AY5"/>
    <mergeCell ref="BA5:BP5"/>
    <mergeCell ref="BR5:BS5"/>
    <mergeCell ref="BR6:BS6"/>
    <mergeCell ref="BA7:BP7"/>
    <mergeCell ref="BR7:BS7"/>
    <mergeCell ref="AG26:AH26"/>
    <mergeCell ref="B27:N27"/>
    <mergeCell ref="B28:N28"/>
    <mergeCell ref="B29:N29"/>
    <mergeCell ref="P27:AE27"/>
    <mergeCell ref="AG27:AH27"/>
    <mergeCell ref="P28:AE28"/>
    <mergeCell ref="AG28:AH28"/>
    <mergeCell ref="P29:AE29"/>
    <mergeCell ref="AG29:AH29"/>
    <mergeCell ref="B26:N26"/>
    <mergeCell ref="B22:N22"/>
    <mergeCell ref="P24:AE24"/>
    <mergeCell ref="P25:AE25"/>
    <mergeCell ref="P26:AE26"/>
    <mergeCell ref="B23:N23"/>
    <mergeCell ref="P23:AE23"/>
    <mergeCell ref="B24:N24"/>
    <mergeCell ref="AG24:AH25"/>
    <mergeCell ref="P21:AE21"/>
    <mergeCell ref="AG21:AH21"/>
    <mergeCell ref="P22:AE22"/>
    <mergeCell ref="AG22:AH22"/>
    <mergeCell ref="AG23:AH23"/>
    <mergeCell ref="B21:N21"/>
    <mergeCell ref="B25:N25"/>
    <mergeCell ref="P16:AE16"/>
    <mergeCell ref="P17:AE17"/>
    <mergeCell ref="P18:AE18"/>
    <mergeCell ref="B15:N15"/>
    <mergeCell ref="B16:N16"/>
    <mergeCell ref="B17:N17"/>
    <mergeCell ref="B18:N18"/>
    <mergeCell ref="AG13:AH14"/>
    <mergeCell ref="P14:AE14"/>
    <mergeCell ref="B19:N19"/>
    <mergeCell ref="B20:N20"/>
    <mergeCell ref="AG15:AH16"/>
    <mergeCell ref="AG17:AH18"/>
    <mergeCell ref="AG19:AH20"/>
    <mergeCell ref="P20:AE20"/>
    <mergeCell ref="P15:AE15"/>
    <mergeCell ref="P19:AE19"/>
    <mergeCell ref="B13:N13"/>
    <mergeCell ref="B14:N14"/>
    <mergeCell ref="P13:AE13"/>
    <mergeCell ref="B11:N11"/>
    <mergeCell ref="B12:N12"/>
    <mergeCell ref="P11:AE11"/>
    <mergeCell ref="P12:AE12"/>
    <mergeCell ref="P6:AE6"/>
    <mergeCell ref="AG6:AH6"/>
    <mergeCell ref="P10:AE10"/>
    <mergeCell ref="B9:N9"/>
    <mergeCell ref="B8:N8"/>
    <mergeCell ref="P7:AE7"/>
    <mergeCell ref="AG9:AH9"/>
    <mergeCell ref="B7:N7"/>
    <mergeCell ref="P8:AE8"/>
    <mergeCell ref="B10:N10"/>
    <mergeCell ref="AG10:AH10"/>
    <mergeCell ref="P9:AE9"/>
    <mergeCell ref="B2:AH2"/>
    <mergeCell ref="B3:H3"/>
    <mergeCell ref="B4:H4"/>
    <mergeCell ref="I3:AH3"/>
    <mergeCell ref="I4:AH4"/>
    <mergeCell ref="B5:N5"/>
    <mergeCell ref="B6:N6"/>
    <mergeCell ref="O5:AH5"/>
    <mergeCell ref="AM2:AY2"/>
    <mergeCell ref="AZ2:BS2"/>
    <mergeCell ref="AM3:AY3"/>
    <mergeCell ref="BA3:BP3"/>
    <mergeCell ref="BR3:BS3"/>
    <mergeCell ref="AG11:AH12"/>
    <mergeCell ref="AG7:AH8"/>
    <mergeCell ref="AM4:AY4"/>
    <mergeCell ref="BA4:BP4"/>
    <mergeCell ref="BR4:BS4"/>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92" r:id="rId1"/>
  <colBreaks count="1" manualBreakCount="1">
    <brk id="36" max="28" man="1"/>
  </colBreaks>
</worksheet>
</file>

<file path=xl/worksheets/sheet3.xml><?xml version="1.0" encoding="utf-8"?>
<worksheet xmlns="http://schemas.openxmlformats.org/spreadsheetml/2006/main" xmlns:r="http://schemas.openxmlformats.org/officeDocument/2006/relationships">
  <sheetPr>
    <tabColor rgb="FF92D050"/>
  </sheetPr>
  <dimension ref="B2:AF28"/>
  <sheetViews>
    <sheetView view="pageBreakPreview" zoomScale="90" zoomScaleSheetLayoutView="90" zoomScalePageLayoutView="0" workbookViewId="0" topLeftCell="A1">
      <selection activeCell="A1" sqref="A1"/>
    </sheetView>
  </sheetViews>
  <sheetFormatPr defaultColWidth="9.00390625" defaultRowHeight="13.5"/>
  <cols>
    <col min="1" max="1" width="7.75390625" style="0" customWidth="1"/>
    <col min="2" max="2" width="3.75390625" style="0" customWidth="1"/>
    <col min="3" max="32" width="2.625" style="0" customWidth="1"/>
  </cols>
  <sheetData>
    <row r="2" spans="2:32" ht="34.5" customHeight="1">
      <c r="B2" s="146" t="s">
        <v>504</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2:32" ht="19.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2:32" ht="19.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2" t="s">
        <v>483</v>
      </c>
    </row>
    <row r="5" spans="2:32" ht="19.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ht="30" customHeight="1">
      <c r="B6" s="147" t="s">
        <v>275</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row>
    <row r="7" spans="2:32" ht="19.5" customHeight="1">
      <c r="B7" s="1" t="s">
        <v>277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2:32" ht="34.5" customHeight="1" thickBot="1">
      <c r="B8" s="148" t="s">
        <v>280</v>
      </c>
      <c r="C8" s="148"/>
      <c r="D8" s="148"/>
      <c r="E8" s="148"/>
      <c r="F8" s="148"/>
      <c r="G8" s="148"/>
      <c r="H8" s="148"/>
      <c r="I8" s="148"/>
      <c r="J8" s="148"/>
      <c r="K8" s="148"/>
      <c r="L8" s="148"/>
      <c r="M8" s="148"/>
      <c r="N8" s="148"/>
      <c r="O8" s="148"/>
      <c r="P8" s="148"/>
      <c r="Q8" s="148" t="s">
        <v>278</v>
      </c>
      <c r="R8" s="148"/>
      <c r="S8" s="148"/>
      <c r="T8" s="148"/>
      <c r="U8" s="148" t="s">
        <v>279</v>
      </c>
      <c r="V8" s="148"/>
      <c r="W8" s="148"/>
      <c r="X8" s="148"/>
      <c r="Y8" s="148"/>
      <c r="Z8" s="148"/>
      <c r="AA8" s="148"/>
      <c r="AB8" s="148"/>
      <c r="AC8" s="148"/>
      <c r="AD8" s="148"/>
      <c r="AE8" s="148"/>
      <c r="AF8" s="148"/>
    </row>
    <row r="9" spans="2:32" ht="34.5" customHeight="1" thickTop="1">
      <c r="B9" s="149" t="s">
        <v>503</v>
      </c>
      <c r="C9" s="149"/>
      <c r="D9" s="149"/>
      <c r="E9" s="149"/>
      <c r="F9" s="149"/>
      <c r="G9" s="149"/>
      <c r="H9" s="149"/>
      <c r="I9" s="149"/>
      <c r="J9" s="149"/>
      <c r="K9" s="149"/>
      <c r="L9" s="149"/>
      <c r="M9" s="149"/>
      <c r="N9" s="149"/>
      <c r="O9" s="149"/>
      <c r="P9" s="149"/>
      <c r="Q9" s="150"/>
      <c r="R9" s="150"/>
      <c r="S9" s="150"/>
      <c r="T9" s="150"/>
      <c r="U9" s="151"/>
      <c r="V9" s="134"/>
      <c r="W9" s="134"/>
      <c r="X9" s="134"/>
      <c r="Y9" s="134"/>
      <c r="Z9" s="134"/>
      <c r="AA9" s="134"/>
      <c r="AB9" s="134"/>
      <c r="AC9" s="134"/>
      <c r="AD9" s="134"/>
      <c r="AE9" s="134"/>
      <c r="AF9" s="135"/>
    </row>
    <row r="10" spans="2:32" ht="34.5" customHeight="1">
      <c r="B10" s="120" t="s">
        <v>288</v>
      </c>
      <c r="C10" s="120"/>
      <c r="D10" s="120"/>
      <c r="E10" s="120"/>
      <c r="F10" s="120"/>
      <c r="G10" s="120"/>
      <c r="H10" s="120"/>
      <c r="I10" s="120"/>
      <c r="J10" s="120"/>
      <c r="K10" s="120"/>
      <c r="L10" s="120"/>
      <c r="M10" s="120"/>
      <c r="N10" s="120"/>
      <c r="O10" s="120"/>
      <c r="P10" s="120"/>
      <c r="Q10" s="109"/>
      <c r="R10" s="109"/>
      <c r="S10" s="109"/>
      <c r="T10" s="109"/>
      <c r="U10" s="137"/>
      <c r="V10" s="138"/>
      <c r="W10" s="138"/>
      <c r="X10" s="138"/>
      <c r="Y10" s="138"/>
      <c r="Z10" s="138"/>
      <c r="AA10" s="138"/>
      <c r="AB10" s="138"/>
      <c r="AC10" s="138"/>
      <c r="AD10" s="138"/>
      <c r="AE10" s="138"/>
      <c r="AF10" s="139"/>
    </row>
    <row r="11" spans="2:32" ht="34.5" customHeight="1">
      <c r="B11" s="145" t="s">
        <v>281</v>
      </c>
      <c r="C11" s="145"/>
      <c r="D11" s="145"/>
      <c r="E11" s="145"/>
      <c r="F11" s="145"/>
      <c r="G11" s="145"/>
      <c r="H11" s="145"/>
      <c r="I11" s="145"/>
      <c r="J11" s="145"/>
      <c r="K11" s="145"/>
      <c r="L11" s="145"/>
      <c r="M11" s="145"/>
      <c r="N11" s="145"/>
      <c r="O11" s="145"/>
      <c r="P11" s="145"/>
      <c r="Q11" s="109"/>
      <c r="R11" s="109"/>
      <c r="S11" s="109"/>
      <c r="T11" s="109"/>
      <c r="U11" s="137"/>
      <c r="V11" s="138"/>
      <c r="W11" s="138"/>
      <c r="X11" s="138"/>
      <c r="Y11" s="138"/>
      <c r="Z11" s="138"/>
      <c r="AA11" s="138"/>
      <c r="AB11" s="138"/>
      <c r="AC11" s="138"/>
      <c r="AD11" s="138"/>
      <c r="AE11" s="138"/>
      <c r="AF11" s="139"/>
    </row>
    <row r="12" spans="2:32" ht="34.5" customHeight="1">
      <c r="B12" s="145" t="s">
        <v>282</v>
      </c>
      <c r="C12" s="145"/>
      <c r="D12" s="145"/>
      <c r="E12" s="145"/>
      <c r="F12" s="145"/>
      <c r="G12" s="145"/>
      <c r="H12" s="145"/>
      <c r="I12" s="145"/>
      <c r="J12" s="145"/>
      <c r="K12" s="145"/>
      <c r="L12" s="145"/>
      <c r="M12" s="145"/>
      <c r="N12" s="145"/>
      <c r="O12" s="145"/>
      <c r="P12" s="145"/>
      <c r="Q12" s="109"/>
      <c r="R12" s="109"/>
      <c r="S12" s="109"/>
      <c r="T12" s="109"/>
      <c r="U12" s="137"/>
      <c r="V12" s="138"/>
      <c r="W12" s="138"/>
      <c r="X12" s="138"/>
      <c r="Y12" s="138"/>
      <c r="Z12" s="138"/>
      <c r="AA12" s="138"/>
      <c r="AB12" s="138"/>
      <c r="AC12" s="138"/>
      <c r="AD12" s="138"/>
      <c r="AE12" s="138"/>
      <c r="AF12" s="139"/>
    </row>
    <row r="13" spans="2:32" ht="34.5" customHeight="1">
      <c r="B13" s="145" t="s">
        <v>283</v>
      </c>
      <c r="C13" s="145"/>
      <c r="D13" s="145"/>
      <c r="E13" s="145"/>
      <c r="F13" s="145"/>
      <c r="G13" s="145"/>
      <c r="H13" s="145"/>
      <c r="I13" s="145"/>
      <c r="J13" s="145"/>
      <c r="K13" s="145"/>
      <c r="L13" s="145"/>
      <c r="M13" s="145"/>
      <c r="N13" s="145"/>
      <c r="O13" s="145"/>
      <c r="P13" s="145"/>
      <c r="Q13" s="109"/>
      <c r="R13" s="109"/>
      <c r="S13" s="109"/>
      <c r="T13" s="109"/>
      <c r="U13" s="137"/>
      <c r="V13" s="138"/>
      <c r="W13" s="138"/>
      <c r="X13" s="138"/>
      <c r="Y13" s="138"/>
      <c r="Z13" s="138"/>
      <c r="AA13" s="138"/>
      <c r="AB13" s="138"/>
      <c r="AC13" s="138"/>
      <c r="AD13" s="138"/>
      <c r="AE13" s="138"/>
      <c r="AF13" s="139"/>
    </row>
    <row r="14" spans="2:32" ht="34.5" customHeight="1">
      <c r="B14" s="145" t="s">
        <v>284</v>
      </c>
      <c r="C14" s="145"/>
      <c r="D14" s="145"/>
      <c r="E14" s="145"/>
      <c r="F14" s="145"/>
      <c r="G14" s="145"/>
      <c r="H14" s="145"/>
      <c r="I14" s="145"/>
      <c r="J14" s="145"/>
      <c r="K14" s="145"/>
      <c r="L14" s="145"/>
      <c r="M14" s="145"/>
      <c r="N14" s="145"/>
      <c r="O14" s="145"/>
      <c r="P14" s="145"/>
      <c r="Q14" s="109"/>
      <c r="R14" s="109"/>
      <c r="S14" s="109"/>
      <c r="T14" s="109"/>
      <c r="U14" s="137"/>
      <c r="V14" s="138"/>
      <c r="W14" s="138"/>
      <c r="X14" s="138"/>
      <c r="Y14" s="138"/>
      <c r="Z14" s="138"/>
      <c r="AA14" s="138"/>
      <c r="AB14" s="138"/>
      <c r="AC14" s="138"/>
      <c r="AD14" s="138"/>
      <c r="AE14" s="138"/>
      <c r="AF14" s="139"/>
    </row>
    <row r="15" spans="2:32" ht="34.5" customHeight="1">
      <c r="B15" s="145" t="s">
        <v>285</v>
      </c>
      <c r="C15" s="145"/>
      <c r="D15" s="145"/>
      <c r="E15" s="145"/>
      <c r="F15" s="145"/>
      <c r="G15" s="145"/>
      <c r="H15" s="145"/>
      <c r="I15" s="145"/>
      <c r="J15" s="145"/>
      <c r="K15" s="145"/>
      <c r="L15" s="145"/>
      <c r="M15" s="145"/>
      <c r="N15" s="145"/>
      <c r="O15" s="145"/>
      <c r="P15" s="145"/>
      <c r="Q15" s="109"/>
      <c r="R15" s="109"/>
      <c r="S15" s="109"/>
      <c r="T15" s="109"/>
      <c r="U15" s="137"/>
      <c r="V15" s="138"/>
      <c r="W15" s="138"/>
      <c r="X15" s="138"/>
      <c r="Y15" s="138"/>
      <c r="Z15" s="138"/>
      <c r="AA15" s="138"/>
      <c r="AB15" s="138"/>
      <c r="AC15" s="138"/>
      <c r="AD15" s="138"/>
      <c r="AE15" s="138"/>
      <c r="AF15" s="139"/>
    </row>
    <row r="16" spans="2:32" ht="34.5" customHeight="1">
      <c r="B16" s="145" t="s">
        <v>286</v>
      </c>
      <c r="C16" s="145"/>
      <c r="D16" s="145"/>
      <c r="E16" s="145"/>
      <c r="F16" s="145"/>
      <c r="G16" s="145"/>
      <c r="H16" s="145"/>
      <c r="I16" s="145"/>
      <c r="J16" s="145"/>
      <c r="K16" s="145"/>
      <c r="L16" s="145"/>
      <c r="M16" s="145"/>
      <c r="N16" s="145"/>
      <c r="O16" s="145"/>
      <c r="P16" s="145"/>
      <c r="Q16" s="109"/>
      <c r="R16" s="109"/>
      <c r="S16" s="109"/>
      <c r="T16" s="109"/>
      <c r="U16" s="137"/>
      <c r="V16" s="138"/>
      <c r="W16" s="138"/>
      <c r="X16" s="138"/>
      <c r="Y16" s="138"/>
      <c r="Z16" s="138"/>
      <c r="AA16" s="138"/>
      <c r="AB16" s="138"/>
      <c r="AC16" s="138"/>
      <c r="AD16" s="138"/>
      <c r="AE16" s="138"/>
      <c r="AF16" s="139"/>
    </row>
    <row r="17" spans="2:32" ht="34.5" customHeight="1">
      <c r="B17" s="136"/>
      <c r="C17" s="136"/>
      <c r="D17" s="136"/>
      <c r="E17" s="136"/>
      <c r="F17" s="136"/>
      <c r="G17" s="136"/>
      <c r="H17" s="136"/>
      <c r="I17" s="136"/>
      <c r="J17" s="136"/>
      <c r="K17" s="136"/>
      <c r="L17" s="136"/>
      <c r="M17" s="136"/>
      <c r="N17" s="136"/>
      <c r="O17" s="136"/>
      <c r="P17" s="136"/>
      <c r="Q17" s="109"/>
      <c r="R17" s="109"/>
      <c r="S17" s="109"/>
      <c r="T17" s="109"/>
      <c r="U17" s="137"/>
      <c r="V17" s="138"/>
      <c r="W17" s="138"/>
      <c r="X17" s="138"/>
      <c r="Y17" s="138"/>
      <c r="Z17" s="138"/>
      <c r="AA17" s="138"/>
      <c r="AB17" s="138"/>
      <c r="AC17" s="138"/>
      <c r="AD17" s="138"/>
      <c r="AE17" s="138"/>
      <c r="AF17" s="139"/>
    </row>
    <row r="18" spans="2:32" ht="34.5" customHeight="1">
      <c r="B18" s="136"/>
      <c r="C18" s="136"/>
      <c r="D18" s="136"/>
      <c r="E18" s="136"/>
      <c r="F18" s="136"/>
      <c r="G18" s="136"/>
      <c r="H18" s="136"/>
      <c r="I18" s="136"/>
      <c r="J18" s="136"/>
      <c r="K18" s="136"/>
      <c r="L18" s="136"/>
      <c r="M18" s="136"/>
      <c r="N18" s="136"/>
      <c r="O18" s="136"/>
      <c r="P18" s="136"/>
      <c r="Q18" s="109"/>
      <c r="R18" s="109"/>
      <c r="S18" s="109"/>
      <c r="T18" s="109"/>
      <c r="U18" s="137"/>
      <c r="V18" s="138"/>
      <c r="W18" s="138"/>
      <c r="X18" s="138"/>
      <c r="Y18" s="138"/>
      <c r="Z18" s="138"/>
      <c r="AA18" s="138"/>
      <c r="AB18" s="138"/>
      <c r="AC18" s="138"/>
      <c r="AD18" s="138"/>
      <c r="AE18" s="138"/>
      <c r="AF18" s="139"/>
    </row>
    <row r="19" spans="2:32" ht="34.5" customHeight="1">
      <c r="B19" s="136"/>
      <c r="C19" s="136"/>
      <c r="D19" s="136"/>
      <c r="E19" s="136"/>
      <c r="F19" s="136"/>
      <c r="G19" s="136"/>
      <c r="H19" s="136"/>
      <c r="I19" s="136"/>
      <c r="J19" s="136"/>
      <c r="K19" s="136"/>
      <c r="L19" s="136"/>
      <c r="M19" s="136"/>
      <c r="N19" s="136"/>
      <c r="O19" s="136"/>
      <c r="P19" s="136"/>
      <c r="Q19" s="109"/>
      <c r="R19" s="109"/>
      <c r="S19" s="109"/>
      <c r="T19" s="109"/>
      <c r="U19" s="137"/>
      <c r="V19" s="138"/>
      <c r="W19" s="138"/>
      <c r="X19" s="138"/>
      <c r="Y19" s="138"/>
      <c r="Z19" s="138"/>
      <c r="AA19" s="138"/>
      <c r="AB19" s="138"/>
      <c r="AC19" s="138"/>
      <c r="AD19" s="138"/>
      <c r="AE19" s="138"/>
      <c r="AF19" s="139"/>
    </row>
    <row r="20" spans="2:32" ht="34.5" customHeight="1">
      <c r="B20" s="136"/>
      <c r="C20" s="136"/>
      <c r="D20" s="136"/>
      <c r="E20" s="136"/>
      <c r="F20" s="136"/>
      <c r="G20" s="136"/>
      <c r="H20" s="136"/>
      <c r="I20" s="136"/>
      <c r="J20" s="136"/>
      <c r="K20" s="136"/>
      <c r="L20" s="136"/>
      <c r="M20" s="136"/>
      <c r="N20" s="136"/>
      <c r="O20" s="136"/>
      <c r="P20" s="136"/>
      <c r="Q20" s="109"/>
      <c r="R20" s="109"/>
      <c r="S20" s="109"/>
      <c r="T20" s="109"/>
      <c r="U20" s="137"/>
      <c r="V20" s="138"/>
      <c r="W20" s="138"/>
      <c r="X20" s="138"/>
      <c r="Y20" s="138"/>
      <c r="Z20" s="138"/>
      <c r="AA20" s="138"/>
      <c r="AB20" s="138"/>
      <c r="AC20" s="138"/>
      <c r="AD20" s="138"/>
      <c r="AE20" s="138"/>
      <c r="AF20" s="139"/>
    </row>
    <row r="21" spans="2:32" ht="34.5" customHeight="1" thickBot="1">
      <c r="B21" s="140" t="s">
        <v>287</v>
      </c>
      <c r="C21" s="140"/>
      <c r="D21" s="140"/>
      <c r="E21" s="140"/>
      <c r="F21" s="140"/>
      <c r="G21" s="140"/>
      <c r="H21" s="140"/>
      <c r="I21" s="140"/>
      <c r="J21" s="140"/>
      <c r="K21" s="140"/>
      <c r="L21" s="140"/>
      <c r="M21" s="140"/>
      <c r="N21" s="140"/>
      <c r="O21" s="140"/>
      <c r="P21" s="140"/>
      <c r="Q21" s="141"/>
      <c r="R21" s="141"/>
      <c r="S21" s="141"/>
      <c r="T21" s="141"/>
      <c r="U21" s="142"/>
      <c r="V21" s="143"/>
      <c r="W21" s="143"/>
      <c r="X21" s="143"/>
      <c r="Y21" s="143"/>
      <c r="Z21" s="143"/>
      <c r="AA21" s="143"/>
      <c r="AB21" s="143"/>
      <c r="AC21" s="143"/>
      <c r="AD21" s="143"/>
      <c r="AE21" s="143"/>
      <c r="AF21" s="144"/>
    </row>
    <row r="22" spans="2:32" ht="34.5" customHeight="1" thickTop="1">
      <c r="B22" s="152" t="s">
        <v>290</v>
      </c>
      <c r="C22" s="153"/>
      <c r="D22" s="153"/>
      <c r="E22" s="153"/>
      <c r="F22" s="153"/>
      <c r="G22" s="153"/>
      <c r="H22" s="153"/>
      <c r="I22" s="153"/>
      <c r="J22" s="153"/>
      <c r="K22" s="153"/>
      <c r="L22" s="153"/>
      <c r="M22" s="153"/>
      <c r="N22" s="153"/>
      <c r="O22" s="153"/>
      <c r="P22" s="154"/>
      <c r="Q22" s="155"/>
      <c r="R22" s="155"/>
      <c r="S22" s="155"/>
      <c r="T22" s="155"/>
      <c r="U22" s="151"/>
      <c r="V22" s="134"/>
      <c r="W22" s="134"/>
      <c r="X22" s="134"/>
      <c r="Y22" s="134"/>
      <c r="Z22" s="134"/>
      <c r="AA22" s="134"/>
      <c r="AB22" s="134"/>
      <c r="AC22" s="134"/>
      <c r="AD22" s="134"/>
      <c r="AE22" s="134"/>
      <c r="AF22" s="135"/>
    </row>
    <row r="23" spans="2:32" ht="19.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9.5" customHeight="1">
      <c r="B25" s="1"/>
      <c r="C25" s="1"/>
      <c r="D25" s="1"/>
      <c r="E25" s="1"/>
      <c r="F25" s="1"/>
      <c r="G25" s="1"/>
      <c r="H25" s="1"/>
      <c r="I25" s="1" t="s">
        <v>293</v>
      </c>
      <c r="J25" s="1"/>
      <c r="K25" s="1"/>
      <c r="L25" s="1"/>
      <c r="M25" s="1"/>
      <c r="N25" s="1"/>
      <c r="O25" s="1"/>
      <c r="P25" s="25" t="s">
        <v>291</v>
      </c>
      <c r="Q25" s="1"/>
      <c r="R25" s="1"/>
      <c r="S25" s="1"/>
      <c r="T25" s="1"/>
      <c r="U25" s="1"/>
      <c r="V25" s="1"/>
      <c r="W25" s="1"/>
      <c r="X25" s="1"/>
      <c r="Y25" s="1"/>
      <c r="Z25" s="1"/>
      <c r="AA25" s="1"/>
      <c r="AB25" s="2"/>
      <c r="AC25" s="1"/>
      <c r="AD25" s="1"/>
      <c r="AE25" s="1"/>
      <c r="AF25" s="1"/>
    </row>
    <row r="26" spans="2:32" ht="1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9.5" customHeight="1">
      <c r="B27" s="1"/>
      <c r="C27" s="1"/>
      <c r="D27" s="1"/>
      <c r="E27" s="1"/>
      <c r="F27" s="1"/>
      <c r="G27" s="1"/>
      <c r="H27" s="1"/>
      <c r="I27" s="1"/>
      <c r="J27" s="1"/>
      <c r="K27" s="1"/>
      <c r="L27" s="1"/>
      <c r="M27" s="1"/>
      <c r="N27" s="1"/>
      <c r="O27" s="1"/>
      <c r="P27" s="25" t="s">
        <v>292</v>
      </c>
      <c r="Q27" s="1"/>
      <c r="R27" s="1"/>
      <c r="S27" s="1"/>
      <c r="T27" s="1"/>
      <c r="U27" s="1"/>
      <c r="V27" s="1"/>
      <c r="W27" s="1"/>
      <c r="X27" s="1"/>
      <c r="Y27" s="1"/>
      <c r="Z27" s="1"/>
      <c r="AA27" s="1"/>
      <c r="AB27" s="1"/>
      <c r="AC27" s="1"/>
      <c r="AD27" s="1"/>
      <c r="AE27" s="1"/>
      <c r="AF27" s="1"/>
    </row>
    <row r="28" spans="2:32" ht="1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sheetData>
  <sheetProtection/>
  <mergeCells count="75">
    <mergeCell ref="B22:P22"/>
    <mergeCell ref="Q22:T22"/>
    <mergeCell ref="U22:X22"/>
    <mergeCell ref="Y22:AB22"/>
    <mergeCell ref="AC11:AF11"/>
    <mergeCell ref="AC13:AF13"/>
    <mergeCell ref="B2:AF2"/>
    <mergeCell ref="B6:AF6"/>
    <mergeCell ref="B8:P8"/>
    <mergeCell ref="Q8:T8"/>
    <mergeCell ref="U8:AF8"/>
    <mergeCell ref="B9:P9"/>
    <mergeCell ref="Q9:T9"/>
    <mergeCell ref="U9:X9"/>
    <mergeCell ref="Y9:AB9"/>
    <mergeCell ref="AC9:AF9"/>
    <mergeCell ref="Y10:AB10"/>
    <mergeCell ref="AC10:AF10"/>
    <mergeCell ref="B11:P11"/>
    <mergeCell ref="Q11:T11"/>
    <mergeCell ref="U11:X11"/>
    <mergeCell ref="Y11:AB11"/>
    <mergeCell ref="B10:P10"/>
    <mergeCell ref="Q10:T10"/>
    <mergeCell ref="U10:X10"/>
    <mergeCell ref="AC15:AF15"/>
    <mergeCell ref="B12:P12"/>
    <mergeCell ref="Q12:T12"/>
    <mergeCell ref="U12:X12"/>
    <mergeCell ref="Y12:AB12"/>
    <mergeCell ref="AC12:AF12"/>
    <mergeCell ref="B13:P13"/>
    <mergeCell ref="Q13:T13"/>
    <mergeCell ref="U13:X13"/>
    <mergeCell ref="Y13:AB13"/>
    <mergeCell ref="AC17:AF17"/>
    <mergeCell ref="B14:P14"/>
    <mergeCell ref="Q14:T14"/>
    <mergeCell ref="U14:X14"/>
    <mergeCell ref="Y14:AB14"/>
    <mergeCell ref="AC14:AF14"/>
    <mergeCell ref="B15:P15"/>
    <mergeCell ref="Q15:T15"/>
    <mergeCell ref="U15:X15"/>
    <mergeCell ref="Y15:AB15"/>
    <mergeCell ref="AC19:AF19"/>
    <mergeCell ref="B16:P16"/>
    <mergeCell ref="Q16:T16"/>
    <mergeCell ref="U16:X16"/>
    <mergeCell ref="Y16:AB16"/>
    <mergeCell ref="AC16:AF16"/>
    <mergeCell ref="B17:P17"/>
    <mergeCell ref="Q17:T17"/>
    <mergeCell ref="U17:X17"/>
    <mergeCell ref="Y17:AB17"/>
    <mergeCell ref="AC21:AF21"/>
    <mergeCell ref="B18:P18"/>
    <mergeCell ref="Q18:T18"/>
    <mergeCell ref="U18:X18"/>
    <mergeCell ref="Y18:AB18"/>
    <mergeCell ref="AC18:AF18"/>
    <mergeCell ref="B19:P19"/>
    <mergeCell ref="Q19:T19"/>
    <mergeCell ref="U19:X19"/>
    <mergeCell ref="Y19:AB19"/>
    <mergeCell ref="AC22:AF22"/>
    <mergeCell ref="B20:P20"/>
    <mergeCell ref="Q20:T20"/>
    <mergeCell ref="U20:X20"/>
    <mergeCell ref="Y20:AB20"/>
    <mergeCell ref="AC20:AF20"/>
    <mergeCell ref="B21:P21"/>
    <mergeCell ref="Q21:T21"/>
    <mergeCell ref="U21:X21"/>
    <mergeCell ref="Y21:AB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7">
    <tabColor rgb="FF92D050"/>
  </sheetPr>
  <dimension ref="A2:IV281"/>
  <sheetViews>
    <sheetView view="pageBreakPreview" zoomScaleSheetLayoutView="100" zoomScalePageLayoutView="0" workbookViewId="0" topLeftCell="A1">
      <selection activeCell="A1" sqref="A1"/>
    </sheetView>
  </sheetViews>
  <sheetFormatPr defaultColWidth="2.625" defaultRowHeight="13.5"/>
  <cols>
    <col min="1" max="1" width="7.50390625" style="1" customWidth="1"/>
    <col min="2" max="16384" width="2.625" style="1" customWidth="1"/>
  </cols>
  <sheetData>
    <row r="1" ht="35.25" customHeight="1"/>
    <row r="2" spans="2:33" ht="49.5" customHeight="1">
      <c r="B2" s="161" t="s">
        <v>36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2:33" ht="24.75" customHeight="1">
      <c r="B3" s="160" t="s">
        <v>37</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24.75" customHeight="1">
      <c r="B4" s="160" t="s">
        <v>42</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2:33" ht="14.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3" ht="14.25">
      <c r="B6" s="4"/>
      <c r="C6" s="156"/>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8"/>
      <c r="AG6" s="4"/>
    </row>
    <row r="7" spans="2:33" ht="14.25">
      <c r="B7" s="4"/>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2"/>
      <c r="AG7" s="4"/>
    </row>
    <row r="8" spans="2:33" ht="14.25">
      <c r="B8" s="4"/>
      <c r="C8" s="130"/>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2"/>
      <c r="AG8" s="4"/>
    </row>
    <row r="9" spans="2:33" ht="14.25">
      <c r="B9" s="4"/>
      <c r="C9" s="130"/>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2"/>
      <c r="AG9" s="4"/>
    </row>
    <row r="10" spans="2:33" ht="14.25">
      <c r="B10" s="4"/>
      <c r="C10" s="130"/>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2"/>
      <c r="AG10" s="4"/>
    </row>
    <row r="11" spans="2:33" ht="14.25">
      <c r="B11" s="4"/>
      <c r="C11" s="130"/>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2"/>
      <c r="AG11" s="4"/>
    </row>
    <row r="12" spans="2:33" ht="14.25">
      <c r="B12" s="4"/>
      <c r="C12" s="130"/>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2"/>
      <c r="AG12" s="4"/>
    </row>
    <row r="13" spans="2:33" ht="14.25">
      <c r="B13" s="4"/>
      <c r="C13" s="130"/>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2"/>
      <c r="AG13" s="4"/>
    </row>
    <row r="14" spans="2:33" ht="14.25">
      <c r="B14" s="4"/>
      <c r="C14" s="130"/>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2"/>
      <c r="AG14" s="4"/>
    </row>
    <row r="15" spans="2:33" ht="14.25">
      <c r="B15" s="4"/>
      <c r="C15" s="130"/>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4"/>
    </row>
    <row r="16" spans="2:33" ht="14.25">
      <c r="B16" s="4"/>
      <c r="C16" s="130"/>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4"/>
    </row>
    <row r="17" spans="2:33" ht="14.25">
      <c r="B17" s="4"/>
      <c r="C17" s="130"/>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4"/>
    </row>
    <row r="18" spans="2:33" ht="14.25">
      <c r="B18" s="4"/>
      <c r="C18" s="130"/>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4"/>
    </row>
    <row r="19" spans="2:33" ht="14.25">
      <c r="B19" s="4"/>
      <c r="C19" s="130"/>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4"/>
    </row>
    <row r="20" spans="2:33" ht="14.25">
      <c r="B20" s="4"/>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4"/>
    </row>
    <row r="21" spans="2:33" ht="14.25">
      <c r="B21" s="4"/>
      <c r="C21" s="130"/>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4"/>
    </row>
    <row r="22" spans="2:33" ht="14.25">
      <c r="B22" s="4"/>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2"/>
      <c r="AG22" s="4"/>
    </row>
    <row r="23" spans="2:33" ht="14.25">
      <c r="B23" s="4"/>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2"/>
      <c r="AG23" s="4"/>
    </row>
    <row r="24" spans="2:33" ht="14.25">
      <c r="B24" s="4"/>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2"/>
      <c r="AG24" s="4"/>
    </row>
    <row r="25" spans="2:33" ht="14.25">
      <c r="B25" s="4"/>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2"/>
      <c r="AG25" s="4"/>
    </row>
    <row r="26" spans="2:33" ht="14.25">
      <c r="B26" s="4"/>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9"/>
      <c r="AG26" s="4"/>
    </row>
    <row r="27" spans="2:33" ht="14.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2:33" ht="24.75" customHeight="1">
      <c r="B28" s="160" t="s">
        <v>38</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row>
    <row r="29" spans="2:33" ht="24.75" customHeight="1">
      <c r="B29" s="160" t="s">
        <v>41</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row>
    <row r="30" spans="2:33" ht="14.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2:33" ht="14.25">
      <c r="B31" s="4"/>
      <c r="C31" s="156"/>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8"/>
      <c r="AG31" s="4"/>
    </row>
    <row r="32" spans="2:33" ht="14.25">
      <c r="B32" s="4"/>
      <c r="C32" s="130"/>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2"/>
      <c r="AG32" s="4"/>
    </row>
    <row r="33" spans="2:33" ht="14.25">
      <c r="B33" s="4"/>
      <c r="C33" s="130"/>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2"/>
      <c r="AG33" s="4"/>
    </row>
    <row r="34" spans="2:33" ht="14.25">
      <c r="B34" s="4"/>
      <c r="C34" s="130"/>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2"/>
      <c r="AG34" s="4"/>
    </row>
    <row r="35" spans="2:33" ht="14.25">
      <c r="B35" s="4"/>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2"/>
      <c r="AG35" s="4"/>
    </row>
    <row r="36" spans="2:33" ht="14.25">
      <c r="B36" s="4"/>
      <c r="C36" s="130"/>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2"/>
      <c r="AG36" s="4"/>
    </row>
    <row r="37" spans="2:33" ht="14.25">
      <c r="B37" s="4"/>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c r="AG37" s="4"/>
    </row>
    <row r="38" spans="2:33" ht="14.25">
      <c r="B38" s="4"/>
      <c r="C38" s="130"/>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2"/>
      <c r="AG38" s="4"/>
    </row>
    <row r="39" spans="2:33" ht="14.25">
      <c r="B39" s="4"/>
      <c r="C39" s="130"/>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2"/>
      <c r="AG39" s="4"/>
    </row>
    <row r="40" spans="2:33" ht="14.25">
      <c r="B40" s="4"/>
      <c r="C40" s="130"/>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2"/>
      <c r="AG40" s="4"/>
    </row>
    <row r="41" spans="2:33" ht="14.25">
      <c r="B41" s="4"/>
      <c r="C41" s="130"/>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2"/>
      <c r="AG41" s="4"/>
    </row>
    <row r="42" spans="2:33" ht="14.25">
      <c r="B42" s="4"/>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2"/>
      <c r="AG42" s="4"/>
    </row>
    <row r="43" spans="2:33" ht="14.25">
      <c r="B43" s="4"/>
      <c r="C43" s="130"/>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2"/>
      <c r="AG43" s="4"/>
    </row>
    <row r="44" spans="2:33" ht="14.25">
      <c r="B44" s="4"/>
      <c r="C44" s="130"/>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G44" s="4"/>
    </row>
    <row r="45" spans="2:33" ht="14.25">
      <c r="B45" s="4"/>
      <c r="C45" s="130"/>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2"/>
      <c r="AG45" s="4"/>
    </row>
    <row r="46" spans="2:33" ht="14.25">
      <c r="B46" s="4"/>
      <c r="C46" s="130"/>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2"/>
      <c r="AG46" s="4"/>
    </row>
    <row r="47" spans="2:33" ht="14.25">
      <c r="B47" s="4"/>
      <c r="C47" s="130"/>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c r="AG47" s="4"/>
    </row>
    <row r="48" spans="2:33" ht="14.25">
      <c r="B48" s="4"/>
      <c r="C48" s="130"/>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2"/>
      <c r="AG48" s="4"/>
    </row>
    <row r="49" spans="2:33" ht="14.25">
      <c r="B49" s="4"/>
      <c r="C49" s="130"/>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2"/>
      <c r="AG49" s="4"/>
    </row>
    <row r="50" spans="2:33" ht="14.25">
      <c r="B50" s="4"/>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2"/>
      <c r="AG50" s="4"/>
    </row>
    <row r="51" spans="2:33" ht="14.25">
      <c r="B51" s="4"/>
      <c r="C51" s="127"/>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9"/>
      <c r="AG51" s="4"/>
    </row>
    <row r="52" spans="2:33" ht="14.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2:33" ht="49.5" customHeight="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pans="2:33" ht="24.75" customHeight="1">
      <c r="B54" s="160" t="s">
        <v>39</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row>
    <row r="55" spans="2:33" ht="24.75" customHeight="1">
      <c r="B55" s="160" t="s">
        <v>40</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row>
    <row r="56" spans="2:33" ht="14.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2:33" ht="14.25">
      <c r="B57" s="4"/>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8"/>
      <c r="AG57" s="4"/>
    </row>
    <row r="58" spans="2:33" ht="14.25">
      <c r="B58" s="4"/>
      <c r="C58" s="130"/>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2"/>
      <c r="AG58" s="4"/>
    </row>
    <row r="59" spans="2:33" ht="14.25">
      <c r="B59" s="4"/>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2"/>
      <c r="AG59" s="4"/>
    </row>
    <row r="60" spans="2:33" ht="14.25">
      <c r="B60" s="4"/>
      <c r="C60" s="130"/>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2"/>
      <c r="AG60" s="4"/>
    </row>
    <row r="61" spans="2:33" ht="14.25">
      <c r="B61" s="4"/>
      <c r="C61" s="130"/>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2"/>
      <c r="AG61" s="4"/>
    </row>
    <row r="62" spans="2:33" ht="14.25">
      <c r="B62" s="4"/>
      <c r="C62" s="130"/>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2"/>
      <c r="AG62" s="4"/>
    </row>
    <row r="63" spans="2:33" ht="14.25">
      <c r="B63" s="4"/>
      <c r="C63" s="130"/>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2"/>
      <c r="AG63" s="4"/>
    </row>
    <row r="64" spans="2:33" ht="14.25">
      <c r="B64" s="4"/>
      <c r="C64" s="130"/>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2"/>
      <c r="AG64" s="4"/>
    </row>
    <row r="65" spans="2:33" ht="14.25">
      <c r="B65" s="4"/>
      <c r="C65" s="130"/>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2"/>
      <c r="AG65" s="4"/>
    </row>
    <row r="66" spans="2:33" ht="14.25">
      <c r="B66" s="4"/>
      <c r="C66" s="130"/>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2"/>
      <c r="AG66" s="4"/>
    </row>
    <row r="67" spans="2:33" ht="14.25">
      <c r="B67" s="4"/>
      <c r="C67" s="130"/>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2"/>
      <c r="AG67" s="4"/>
    </row>
    <row r="68" spans="2:33" ht="14.25">
      <c r="B68" s="4"/>
      <c r="C68" s="130"/>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2"/>
      <c r="AG68" s="4"/>
    </row>
    <row r="69" spans="2:33" ht="14.25">
      <c r="B69" s="4"/>
      <c r="C69" s="130"/>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2"/>
      <c r="AG69" s="4"/>
    </row>
    <row r="70" spans="2:33" ht="14.25">
      <c r="B70" s="4"/>
      <c r="C70" s="130"/>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2"/>
      <c r="AG70" s="4"/>
    </row>
    <row r="71" spans="2:33" ht="14.25">
      <c r="B71" s="4"/>
      <c r="C71" s="130"/>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2"/>
      <c r="AG71" s="4"/>
    </row>
    <row r="72" spans="2:33" ht="14.25">
      <c r="B72" s="4"/>
      <c r="C72" s="130"/>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2"/>
      <c r="AG72" s="4"/>
    </row>
    <row r="73" spans="2:33" ht="14.25">
      <c r="B73" s="4"/>
      <c r="C73" s="130"/>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2"/>
      <c r="AG73" s="4"/>
    </row>
    <row r="74" spans="2:33" ht="14.25">
      <c r="B74" s="4"/>
      <c r="C74" s="130"/>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2"/>
      <c r="AG74" s="4"/>
    </row>
    <row r="75" spans="2:33" ht="14.25">
      <c r="B75" s="4"/>
      <c r="C75" s="130"/>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2"/>
      <c r="AG75" s="4"/>
    </row>
    <row r="76" spans="2:33" ht="14.25">
      <c r="B76" s="4"/>
      <c r="C76" s="130"/>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2"/>
      <c r="AG76" s="4"/>
    </row>
    <row r="77" spans="2:33" ht="14.25">
      <c r="B77" s="4"/>
      <c r="C77" s="127"/>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9"/>
      <c r="AG77" s="4"/>
    </row>
    <row r="78" spans="2:33" ht="14.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2:33" ht="24.75" customHeight="1">
      <c r="B79" s="160" t="s">
        <v>43</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row>
    <row r="80" spans="2:33" ht="24.75" customHeight="1">
      <c r="B80" s="160" t="s">
        <v>44</v>
      </c>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row>
    <row r="81" spans="2:33" ht="14.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2:33" ht="14.25">
      <c r="B82" s="4"/>
      <c r="C82" s="156"/>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8"/>
      <c r="AG82" s="4"/>
    </row>
    <row r="83" spans="2:33" ht="14.25">
      <c r="B83" s="4"/>
      <c r="C83" s="130"/>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2"/>
      <c r="AG83" s="4"/>
    </row>
    <row r="84" spans="2:33" ht="14.25">
      <c r="B84" s="4"/>
      <c r="C84" s="130"/>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2"/>
      <c r="AG84" s="4"/>
    </row>
    <row r="85" spans="2:33" ht="14.25">
      <c r="B85" s="4"/>
      <c r="C85" s="130"/>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2"/>
      <c r="AG85" s="4"/>
    </row>
    <row r="86" spans="2:33" ht="14.25">
      <c r="B86" s="4"/>
      <c r="C86" s="130"/>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2"/>
      <c r="AG86" s="4"/>
    </row>
    <row r="87" spans="2:33" ht="14.25">
      <c r="B87" s="4"/>
      <c r="C87" s="130"/>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2"/>
      <c r="AG87" s="4"/>
    </row>
    <row r="88" spans="2:33" ht="14.25">
      <c r="B88" s="4"/>
      <c r="C88" s="130"/>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2"/>
      <c r="AG88" s="4"/>
    </row>
    <row r="89" spans="2:33" ht="14.25">
      <c r="B89" s="4"/>
      <c r="C89" s="130"/>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2"/>
      <c r="AG89" s="4"/>
    </row>
    <row r="90" spans="2:33" ht="14.25">
      <c r="B90" s="4"/>
      <c r="C90" s="130"/>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2"/>
      <c r="AG90" s="4"/>
    </row>
    <row r="91" spans="2:33" ht="14.25">
      <c r="B91" s="4"/>
      <c r="C91" s="130"/>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2"/>
      <c r="AG91" s="4"/>
    </row>
    <row r="92" spans="2:33" ht="14.25">
      <c r="B92" s="4"/>
      <c r="C92" s="130"/>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2"/>
      <c r="AG92" s="4"/>
    </row>
    <row r="93" spans="2:33" ht="14.25">
      <c r="B93" s="4"/>
      <c r="C93" s="130"/>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2"/>
      <c r="AG93" s="4"/>
    </row>
    <row r="94" spans="2:33" ht="14.25">
      <c r="B94" s="4"/>
      <c r="C94" s="130"/>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2"/>
      <c r="AG94" s="4"/>
    </row>
    <row r="95" spans="2:33" ht="14.25">
      <c r="B95" s="4"/>
      <c r="C95" s="130"/>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2"/>
      <c r="AG95" s="4"/>
    </row>
    <row r="96" spans="2:33" ht="14.25">
      <c r="B96" s="4"/>
      <c r="C96" s="130"/>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2"/>
      <c r="AG96" s="4"/>
    </row>
    <row r="97" spans="2:33" ht="14.25">
      <c r="B97" s="4"/>
      <c r="C97" s="130"/>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2"/>
      <c r="AG97" s="4"/>
    </row>
    <row r="98" spans="2:33" ht="14.25">
      <c r="B98" s="4"/>
      <c r="C98" s="130"/>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2"/>
      <c r="AG98" s="4"/>
    </row>
    <row r="99" spans="2:33" ht="14.25">
      <c r="B99" s="4"/>
      <c r="C99" s="130"/>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2"/>
      <c r="AG99" s="4"/>
    </row>
    <row r="100" spans="2:33" ht="14.25">
      <c r="B100" s="4"/>
      <c r="C100" s="130"/>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2"/>
      <c r="AG100" s="4"/>
    </row>
    <row r="101" spans="2:33" ht="14.25">
      <c r="B101" s="4"/>
      <c r="C101" s="130"/>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2"/>
      <c r="AG101" s="4"/>
    </row>
    <row r="102" spans="2:33" ht="14.25">
      <c r="B102" s="4"/>
      <c r="C102" s="127"/>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9"/>
      <c r="AG102" s="4"/>
    </row>
    <row r="103" spans="2:33" ht="14.2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2:33" ht="49.5" customHeight="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row>
    <row r="105" spans="2:33" ht="24.75" customHeight="1">
      <c r="B105" s="159" t="s">
        <v>45</v>
      </c>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row>
    <row r="106" spans="2:33" ht="24.75" customHeight="1">
      <c r="B106" s="160" t="s">
        <v>46</v>
      </c>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row>
    <row r="107" spans="2:33" ht="14.2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2:33" ht="14.25">
      <c r="B108" s="4"/>
      <c r="C108" s="156"/>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8"/>
      <c r="AG108" s="4"/>
    </row>
    <row r="109" spans="2:33" ht="14.25">
      <c r="B109" s="4"/>
      <c r="C109" s="130"/>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2"/>
      <c r="AG109" s="4"/>
    </row>
    <row r="110" spans="2:33" ht="14.25">
      <c r="B110" s="4"/>
      <c r="C110" s="130"/>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2"/>
      <c r="AG110" s="4"/>
    </row>
    <row r="111" spans="2:33" ht="14.25">
      <c r="B111" s="4"/>
      <c r="C111" s="130"/>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2"/>
      <c r="AG111" s="4"/>
    </row>
    <row r="112" spans="2:33" ht="14.25">
      <c r="B112" s="4"/>
      <c r="C112" s="130"/>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2"/>
      <c r="AG112" s="4"/>
    </row>
    <row r="113" spans="2:33" ht="14.25">
      <c r="B113" s="4"/>
      <c r="C113" s="130"/>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2"/>
      <c r="AG113" s="4"/>
    </row>
    <row r="114" spans="2:33" ht="14.25">
      <c r="B114" s="4"/>
      <c r="C114" s="130"/>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2"/>
      <c r="AG114" s="4"/>
    </row>
    <row r="115" spans="2:33" ht="14.25">
      <c r="B115" s="4"/>
      <c r="C115" s="130"/>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2"/>
      <c r="AG115" s="4"/>
    </row>
    <row r="116" spans="2:33" ht="14.25">
      <c r="B116" s="4"/>
      <c r="C116" s="130"/>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2"/>
      <c r="AG116" s="4"/>
    </row>
    <row r="117" spans="2:33" ht="14.25">
      <c r="B117" s="4"/>
      <c r="C117" s="130"/>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2"/>
      <c r="AG117" s="4"/>
    </row>
    <row r="118" spans="2:33" ht="14.25">
      <c r="B118" s="4"/>
      <c r="C118" s="130"/>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2"/>
      <c r="AG118" s="4"/>
    </row>
    <row r="119" spans="2:33" ht="14.25">
      <c r="B119" s="4"/>
      <c r="C119" s="130"/>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2"/>
      <c r="AG119" s="4"/>
    </row>
    <row r="120" spans="2:33" ht="14.25">
      <c r="B120" s="4"/>
      <c r="C120" s="130"/>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2"/>
      <c r="AG120" s="4"/>
    </row>
    <row r="121" spans="2:33" ht="14.25">
      <c r="B121" s="4"/>
      <c r="C121" s="130"/>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2"/>
      <c r="AG121" s="4"/>
    </row>
    <row r="122" spans="2:33" ht="14.25">
      <c r="B122" s="4"/>
      <c r="C122" s="130"/>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2"/>
      <c r="AG122" s="4"/>
    </row>
    <row r="123" spans="2:33" ht="14.25">
      <c r="B123" s="4"/>
      <c r="C123" s="130"/>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2"/>
      <c r="AG123" s="4"/>
    </row>
    <row r="124" spans="2:33" ht="14.25">
      <c r="B124" s="4"/>
      <c r="C124" s="130"/>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2"/>
      <c r="AG124" s="4"/>
    </row>
    <row r="125" spans="2:33" ht="14.25">
      <c r="B125" s="4"/>
      <c r="C125" s="130"/>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2"/>
      <c r="AG125" s="4"/>
    </row>
    <row r="126" spans="2:33" ht="14.25">
      <c r="B126" s="4"/>
      <c r="C126" s="130"/>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2"/>
      <c r="AG126" s="4"/>
    </row>
    <row r="127" spans="2:33" ht="14.25">
      <c r="B127" s="4"/>
      <c r="C127" s="130"/>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2"/>
      <c r="AG127" s="4"/>
    </row>
    <row r="128" spans="2:33" ht="14.25">
      <c r="B128" s="4"/>
      <c r="C128" s="127"/>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9"/>
      <c r="AG128" s="4"/>
    </row>
    <row r="129" spans="2:33" ht="14.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row>
    <row r="130" spans="2:33" ht="24.75" customHeight="1">
      <c r="B130" s="160" t="s">
        <v>47</v>
      </c>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row>
    <row r="131" spans="2:33" ht="24.75" customHeight="1">
      <c r="B131" s="160" t="s">
        <v>48</v>
      </c>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row>
    <row r="132" spans="2:33" ht="14.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row>
    <row r="133" spans="2:33" ht="14.25">
      <c r="B133" s="4"/>
      <c r="C133" s="156"/>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8"/>
      <c r="AG133" s="4"/>
    </row>
    <row r="134" spans="2:33" ht="14.25">
      <c r="B134" s="4"/>
      <c r="C134" s="130"/>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2"/>
      <c r="AG134" s="4"/>
    </row>
    <row r="135" spans="2:33" ht="14.25">
      <c r="B135" s="4"/>
      <c r="C135" s="130"/>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2"/>
      <c r="AG135" s="4"/>
    </row>
    <row r="136" spans="2:33" ht="14.25">
      <c r="B136" s="4"/>
      <c r="C136" s="130"/>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2"/>
      <c r="AG136" s="4"/>
    </row>
    <row r="137" spans="2:33" ht="14.25">
      <c r="B137" s="4"/>
      <c r="C137" s="130"/>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2"/>
      <c r="AG137" s="4"/>
    </row>
    <row r="138" spans="2:33" ht="14.25">
      <c r="B138" s="4"/>
      <c r="C138" s="130"/>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2"/>
      <c r="AG138" s="4"/>
    </row>
    <row r="139" spans="2:33" ht="14.25">
      <c r="B139" s="4"/>
      <c r="C139" s="130"/>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2"/>
      <c r="AG139" s="4"/>
    </row>
    <row r="140" spans="2:33" ht="14.25">
      <c r="B140" s="4"/>
      <c r="C140" s="130"/>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2"/>
      <c r="AG140" s="4"/>
    </row>
    <row r="141" spans="2:33" ht="14.25">
      <c r="B141" s="4"/>
      <c r="C141" s="130"/>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2"/>
      <c r="AG141" s="4"/>
    </row>
    <row r="142" spans="2:33" ht="14.25">
      <c r="B142" s="4"/>
      <c r="C142" s="130"/>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2"/>
      <c r="AG142" s="4"/>
    </row>
    <row r="143" spans="2:33" ht="14.25">
      <c r="B143" s="4"/>
      <c r="C143" s="130"/>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2"/>
      <c r="AG143" s="4"/>
    </row>
    <row r="144" spans="2:33" ht="14.25">
      <c r="B144" s="4"/>
      <c r="C144" s="130"/>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2"/>
      <c r="AG144" s="4"/>
    </row>
    <row r="145" spans="2:33" ht="14.25">
      <c r="B145" s="4"/>
      <c r="C145" s="130"/>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2"/>
      <c r="AG145" s="4"/>
    </row>
    <row r="146" spans="2:33" ht="14.25">
      <c r="B146" s="4"/>
      <c r="C146" s="130"/>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2"/>
      <c r="AG146" s="4"/>
    </row>
    <row r="147" spans="2:33" ht="14.25">
      <c r="B147" s="4"/>
      <c r="C147" s="130"/>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2"/>
      <c r="AG147" s="4"/>
    </row>
    <row r="148" spans="2:33" ht="14.25">
      <c r="B148" s="4"/>
      <c r="C148" s="130"/>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2"/>
      <c r="AG148" s="4"/>
    </row>
    <row r="149" spans="2:33" ht="14.25">
      <c r="B149" s="4"/>
      <c r="C149" s="130"/>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2"/>
      <c r="AG149" s="4"/>
    </row>
    <row r="150" spans="2:33" ht="14.25">
      <c r="B150" s="4"/>
      <c r="C150" s="130"/>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2"/>
      <c r="AG150" s="4"/>
    </row>
    <row r="151" spans="2:33" ht="14.25">
      <c r="B151" s="4"/>
      <c r="C151" s="130"/>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2"/>
      <c r="AG151" s="4"/>
    </row>
    <row r="152" spans="2:33" ht="14.25">
      <c r="B152" s="4"/>
      <c r="C152" s="130"/>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2"/>
      <c r="AG152" s="4"/>
    </row>
    <row r="153" spans="2:33" ht="14.25">
      <c r="B153" s="4"/>
      <c r="C153" s="127"/>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9"/>
      <c r="AG153" s="4"/>
    </row>
    <row r="154" spans="2:33" ht="14.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row>
    <row r="155" spans="2:33" ht="49.5" customHeight="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row>
    <row r="156" spans="2:33" ht="24.75" customHeight="1">
      <c r="B156" s="160" t="s">
        <v>49</v>
      </c>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row>
    <row r="157" spans="2:33" ht="24.75" customHeight="1">
      <c r="B157" s="160" t="s">
        <v>50</v>
      </c>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row>
    <row r="158" spans="2:33" ht="14.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row>
    <row r="159" spans="2:33" ht="14.25">
      <c r="B159" s="4"/>
      <c r="C159" s="156"/>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8"/>
      <c r="AG159" s="4"/>
    </row>
    <row r="160" spans="2:33" ht="14.25">
      <c r="B160" s="4"/>
      <c r="C160" s="130"/>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2"/>
      <c r="AG160" s="4"/>
    </row>
    <row r="161" spans="2:33" ht="14.25">
      <c r="B161" s="4"/>
      <c r="C161" s="130"/>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2"/>
      <c r="AG161" s="4"/>
    </row>
    <row r="162" spans="2:33" ht="14.25">
      <c r="B162" s="4"/>
      <c r="C162" s="130"/>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2"/>
      <c r="AG162" s="4"/>
    </row>
    <row r="163" spans="2:33" ht="14.25">
      <c r="B163" s="4"/>
      <c r="C163" s="130"/>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2"/>
      <c r="AG163" s="4"/>
    </row>
    <row r="164" spans="2:33" ht="14.25">
      <c r="B164" s="4"/>
      <c r="C164" s="130"/>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2"/>
      <c r="AG164" s="4"/>
    </row>
    <row r="165" spans="2:33" ht="14.25">
      <c r="B165" s="4"/>
      <c r="C165" s="130"/>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2"/>
      <c r="AG165" s="4"/>
    </row>
    <row r="166" spans="2:33" ht="14.25">
      <c r="B166" s="4"/>
      <c r="C166" s="130"/>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2"/>
      <c r="AG166" s="4"/>
    </row>
    <row r="167" spans="2:33" ht="14.25">
      <c r="B167" s="4"/>
      <c r="C167" s="130"/>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2"/>
      <c r="AG167" s="4"/>
    </row>
    <row r="168" spans="2:33" ht="14.25">
      <c r="B168" s="4"/>
      <c r="C168" s="130"/>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2"/>
      <c r="AG168" s="4"/>
    </row>
    <row r="169" spans="2:33" ht="14.25">
      <c r="B169" s="4"/>
      <c r="C169" s="130"/>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2"/>
      <c r="AG169" s="4"/>
    </row>
    <row r="170" spans="2:33" ht="14.25">
      <c r="B170" s="4"/>
      <c r="C170" s="130"/>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2"/>
      <c r="AG170" s="4"/>
    </row>
    <row r="171" spans="2:33" ht="14.25">
      <c r="B171" s="4"/>
      <c r="C171" s="130"/>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2"/>
      <c r="AG171" s="4"/>
    </row>
    <row r="172" spans="2:33" ht="14.25">
      <c r="B172" s="4"/>
      <c r="C172" s="130"/>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2"/>
      <c r="AG172" s="4"/>
    </row>
    <row r="173" spans="2:33" ht="14.25">
      <c r="B173" s="4"/>
      <c r="C173" s="130"/>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2"/>
      <c r="AG173" s="4"/>
    </row>
    <row r="174" spans="2:33" ht="14.25">
      <c r="B174" s="4"/>
      <c r="C174" s="130"/>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2"/>
      <c r="AG174" s="4"/>
    </row>
    <row r="175" spans="2:33" ht="14.25">
      <c r="B175" s="4"/>
      <c r="C175" s="130"/>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2"/>
      <c r="AG175" s="4"/>
    </row>
    <row r="176" spans="2:33" ht="14.25">
      <c r="B176" s="4"/>
      <c r="C176" s="130"/>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2"/>
      <c r="AG176" s="4"/>
    </row>
    <row r="177" spans="2:33" ht="14.25">
      <c r="B177" s="4"/>
      <c r="C177" s="130"/>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2"/>
      <c r="AG177" s="4"/>
    </row>
    <row r="178" spans="2:33" ht="14.25">
      <c r="B178" s="4"/>
      <c r="C178" s="130"/>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2"/>
      <c r="AG178" s="4"/>
    </row>
    <row r="179" spans="2:33" ht="14.25">
      <c r="B179" s="4"/>
      <c r="C179" s="127"/>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9"/>
      <c r="AG179" s="4"/>
    </row>
    <row r="180" spans="2:33" ht="14.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row>
    <row r="181" spans="2:33" ht="24.75" customHeight="1">
      <c r="B181" s="160" t="s">
        <v>51</v>
      </c>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row>
    <row r="182" spans="2:33" ht="24.75" customHeight="1">
      <c r="B182" s="160" t="s">
        <v>52</v>
      </c>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row>
    <row r="183" spans="2:33" ht="14.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row>
    <row r="184" spans="2:33" ht="14.25">
      <c r="B184" s="4"/>
      <c r="C184" s="156"/>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8"/>
      <c r="AG184" s="4"/>
    </row>
    <row r="185" spans="2:33" ht="14.25">
      <c r="B185" s="4"/>
      <c r="C185" s="130"/>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2"/>
      <c r="AG185" s="4"/>
    </row>
    <row r="186" spans="2:33" ht="14.25">
      <c r="B186" s="4"/>
      <c r="C186" s="130"/>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2"/>
      <c r="AG186" s="4"/>
    </row>
    <row r="187" spans="2:33" ht="14.25">
      <c r="B187" s="4"/>
      <c r="C187" s="130"/>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2"/>
      <c r="AG187" s="4"/>
    </row>
    <row r="188" spans="2:33" ht="14.25">
      <c r="B188" s="4"/>
      <c r="C188" s="130"/>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2"/>
      <c r="AG188" s="4"/>
    </row>
    <row r="189" spans="2:33" ht="14.25">
      <c r="B189" s="4"/>
      <c r="C189" s="130"/>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2"/>
      <c r="AG189" s="4"/>
    </row>
    <row r="190" spans="2:33" ht="14.25">
      <c r="B190" s="4"/>
      <c r="C190" s="130"/>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2"/>
      <c r="AG190" s="4"/>
    </row>
    <row r="191" spans="2:33" ht="14.25">
      <c r="B191" s="4"/>
      <c r="C191" s="130"/>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2"/>
      <c r="AG191" s="4"/>
    </row>
    <row r="192" spans="2:33" ht="14.25">
      <c r="B192" s="4"/>
      <c r="C192" s="130"/>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2"/>
      <c r="AG192" s="4"/>
    </row>
    <row r="193" spans="2:33" ht="14.25">
      <c r="B193" s="4"/>
      <c r="C193" s="130"/>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2"/>
      <c r="AG193" s="4"/>
    </row>
    <row r="194" spans="2:33" ht="14.25">
      <c r="B194" s="4"/>
      <c r="C194" s="130"/>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2"/>
      <c r="AG194" s="4"/>
    </row>
    <row r="195" spans="2:33" ht="14.25">
      <c r="B195" s="4"/>
      <c r="C195" s="130"/>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2"/>
      <c r="AG195" s="4"/>
    </row>
    <row r="196" spans="2:33" ht="14.25">
      <c r="B196" s="4"/>
      <c r="C196" s="130"/>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2"/>
      <c r="AG196" s="4"/>
    </row>
    <row r="197" spans="2:33" ht="14.25">
      <c r="B197" s="4"/>
      <c r="C197" s="130"/>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2"/>
      <c r="AG197" s="4"/>
    </row>
    <row r="198" spans="2:33" ht="14.25">
      <c r="B198" s="4"/>
      <c r="C198" s="130"/>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2"/>
      <c r="AG198" s="4"/>
    </row>
    <row r="199" spans="2:33" ht="14.25">
      <c r="B199" s="4"/>
      <c r="C199" s="130"/>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2"/>
      <c r="AG199" s="4"/>
    </row>
    <row r="200" spans="2:33" ht="14.25">
      <c r="B200" s="4"/>
      <c r="C200" s="130"/>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2"/>
      <c r="AG200" s="4"/>
    </row>
    <row r="201" spans="2:33" ht="14.25">
      <c r="B201" s="4"/>
      <c r="C201" s="130"/>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2"/>
      <c r="AG201" s="4"/>
    </row>
    <row r="202" spans="2:33" ht="14.25">
      <c r="B202" s="4"/>
      <c r="C202" s="130"/>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2"/>
      <c r="AG202" s="4"/>
    </row>
    <row r="203" spans="2:33" ht="14.25">
      <c r="B203" s="4"/>
      <c r="C203" s="130"/>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2"/>
      <c r="AG203" s="4"/>
    </row>
    <row r="204" spans="2:33" ht="14.25">
      <c r="B204" s="4"/>
      <c r="C204" s="127"/>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9"/>
      <c r="AG204" s="4"/>
    </row>
    <row r="205" spans="2:33" ht="14.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row>
    <row r="206" spans="2:33" ht="49.5" customHeight="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row>
    <row r="207" spans="2:33" ht="24.75" customHeight="1">
      <c r="B207" s="160" t="s">
        <v>53</v>
      </c>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row>
    <row r="208" spans="2:33" ht="24.75" customHeight="1">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row>
    <row r="209" spans="2:33" ht="14.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row>
    <row r="210" spans="2:33" ht="14.25">
      <c r="B210" s="4"/>
      <c r="C210" s="156"/>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8"/>
      <c r="AG210" s="4"/>
    </row>
    <row r="211" spans="2:33" ht="14.25">
      <c r="B211" s="4"/>
      <c r="C211" s="130"/>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2"/>
      <c r="AG211" s="4"/>
    </row>
    <row r="212" spans="2:33" ht="14.25">
      <c r="B212" s="4"/>
      <c r="C212" s="130"/>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2"/>
      <c r="AG212" s="4"/>
    </row>
    <row r="213" spans="2:33" ht="14.25">
      <c r="B213" s="4"/>
      <c r="C213" s="130"/>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2"/>
      <c r="AG213" s="4"/>
    </row>
    <row r="214" spans="2:33" ht="14.25">
      <c r="B214" s="4"/>
      <c r="C214" s="130"/>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2"/>
      <c r="AG214" s="4"/>
    </row>
    <row r="215" spans="2:33" ht="14.25">
      <c r="B215" s="4"/>
      <c r="C215" s="130"/>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2"/>
      <c r="AG215" s="4"/>
    </row>
    <row r="216" spans="2:33" ht="14.25">
      <c r="B216" s="4"/>
      <c r="C216" s="130"/>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2"/>
      <c r="AG216" s="4"/>
    </row>
    <row r="217" spans="2:33" ht="14.25">
      <c r="B217" s="4"/>
      <c r="C217" s="130"/>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2"/>
      <c r="AG217" s="4"/>
    </row>
    <row r="218" spans="2:33" ht="14.25">
      <c r="B218" s="4"/>
      <c r="C218" s="130"/>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2"/>
      <c r="AG218" s="4"/>
    </row>
    <row r="219" spans="2:33" ht="14.25">
      <c r="B219" s="4"/>
      <c r="C219" s="130"/>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2"/>
      <c r="AG219" s="4"/>
    </row>
    <row r="220" spans="2:33" ht="14.25">
      <c r="B220" s="4"/>
      <c r="C220" s="130"/>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2"/>
      <c r="AG220" s="4"/>
    </row>
    <row r="221" spans="2:33" ht="14.25">
      <c r="B221" s="4"/>
      <c r="C221" s="130"/>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2"/>
      <c r="AG221" s="4"/>
    </row>
    <row r="222" spans="2:33" ht="14.25">
      <c r="B222" s="4"/>
      <c r="C222" s="130"/>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2"/>
      <c r="AG222" s="4"/>
    </row>
    <row r="223" spans="2:33" ht="14.25">
      <c r="B223" s="4"/>
      <c r="C223" s="130"/>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2"/>
      <c r="AG223" s="4"/>
    </row>
    <row r="224" spans="2:33" ht="14.25">
      <c r="B224" s="4"/>
      <c r="C224" s="130"/>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2"/>
      <c r="AG224" s="4"/>
    </row>
    <row r="225" spans="2:33" ht="14.25">
      <c r="B225" s="4"/>
      <c r="C225" s="130"/>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2"/>
      <c r="AG225" s="4"/>
    </row>
    <row r="226" spans="2:33" ht="14.25">
      <c r="B226" s="4"/>
      <c r="C226" s="130"/>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2"/>
      <c r="AG226" s="4"/>
    </row>
    <row r="227" spans="2:33" ht="14.25">
      <c r="B227" s="4"/>
      <c r="C227" s="130"/>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2"/>
      <c r="AG227" s="4"/>
    </row>
    <row r="228" spans="2:33" ht="14.25">
      <c r="B228" s="4"/>
      <c r="C228" s="130"/>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2"/>
      <c r="AG228" s="4"/>
    </row>
    <row r="229" spans="2:33" ht="14.25">
      <c r="B229" s="4"/>
      <c r="C229" s="130"/>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2"/>
      <c r="AG229" s="4"/>
    </row>
    <row r="230" spans="2:33" ht="14.25">
      <c r="B230" s="4"/>
      <c r="C230" s="127"/>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9"/>
      <c r="AG230" s="4"/>
    </row>
    <row r="231" spans="2:33" ht="14.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row>
    <row r="232" spans="2:33" ht="24.75" customHeight="1">
      <c r="B232" s="160" t="s">
        <v>54</v>
      </c>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row>
    <row r="233" spans="2:33" ht="24.75" customHeight="1">
      <c r="B233" s="160" t="s">
        <v>373</v>
      </c>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row>
    <row r="234" spans="2:33" ht="14.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row>
    <row r="235" spans="2:33" ht="14.25">
      <c r="B235" s="4"/>
      <c r="C235" s="156"/>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8"/>
      <c r="AG235" s="4"/>
    </row>
    <row r="236" spans="2:33" ht="14.25">
      <c r="B236" s="4"/>
      <c r="C236" s="130"/>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2"/>
      <c r="AG236" s="4"/>
    </row>
    <row r="237" spans="2:33" ht="14.25">
      <c r="B237" s="4"/>
      <c r="C237" s="130"/>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2"/>
      <c r="AG237" s="4"/>
    </row>
    <row r="238" spans="2:33" ht="14.25">
      <c r="B238" s="4"/>
      <c r="C238" s="130"/>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2"/>
      <c r="AG238" s="4"/>
    </row>
    <row r="239" spans="2:33" ht="14.25">
      <c r="B239" s="4"/>
      <c r="C239" s="130"/>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2"/>
      <c r="AG239" s="4"/>
    </row>
    <row r="240" spans="2:33" ht="14.25">
      <c r="B240" s="4"/>
      <c r="C240" s="130"/>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2"/>
      <c r="AG240" s="4"/>
    </row>
    <row r="241" spans="2:33" ht="14.25">
      <c r="B241" s="4"/>
      <c r="C241" s="130"/>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2"/>
      <c r="AG241" s="4"/>
    </row>
    <row r="242" spans="2:33" ht="14.25">
      <c r="B242" s="4"/>
      <c r="C242" s="130"/>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2"/>
      <c r="AG242" s="4"/>
    </row>
    <row r="243" spans="2:33" ht="14.25">
      <c r="B243" s="4"/>
      <c r="C243" s="130"/>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2"/>
      <c r="AG243" s="4"/>
    </row>
    <row r="244" spans="2:33" ht="14.25">
      <c r="B244" s="4"/>
      <c r="C244" s="130"/>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2"/>
      <c r="AG244" s="4"/>
    </row>
    <row r="245" spans="2:33" ht="14.25">
      <c r="B245" s="4"/>
      <c r="C245" s="130"/>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2"/>
      <c r="AG245" s="4"/>
    </row>
    <row r="246" spans="2:33" ht="14.25">
      <c r="B246" s="4"/>
      <c r="C246" s="130"/>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2"/>
      <c r="AG246" s="4"/>
    </row>
    <row r="247" spans="2:33" ht="14.25">
      <c r="B247" s="4"/>
      <c r="C247" s="130"/>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2"/>
      <c r="AG247" s="4"/>
    </row>
    <row r="248" spans="2:33" ht="14.25">
      <c r="B248" s="4"/>
      <c r="C248" s="130"/>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2"/>
      <c r="AG248" s="4"/>
    </row>
    <row r="249" spans="2:33" ht="14.25">
      <c r="B249" s="4"/>
      <c r="C249" s="130"/>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2"/>
      <c r="AG249" s="4"/>
    </row>
    <row r="250" spans="2:33" ht="14.25">
      <c r="B250" s="4"/>
      <c r="C250" s="130"/>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2"/>
      <c r="AG250" s="4"/>
    </row>
    <row r="251" spans="2:33" ht="14.25">
      <c r="B251" s="4"/>
      <c r="C251" s="130"/>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2"/>
      <c r="AG251" s="4"/>
    </row>
    <row r="252" spans="2:33" ht="14.25">
      <c r="B252" s="4"/>
      <c r="C252" s="130"/>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2"/>
      <c r="AG252" s="4"/>
    </row>
    <row r="253" spans="2:33" ht="14.25">
      <c r="B253" s="4"/>
      <c r="C253" s="130"/>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2"/>
      <c r="AG253" s="4"/>
    </row>
    <row r="254" spans="2:33" ht="14.25">
      <c r="B254" s="4"/>
      <c r="C254" s="130"/>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2"/>
      <c r="AG254" s="4"/>
    </row>
    <row r="255" spans="2:33" ht="14.25">
      <c r="B255" s="4"/>
      <c r="C255" s="127"/>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9"/>
      <c r="AG255" s="4"/>
    </row>
    <row r="256" spans="2:33" ht="14.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row>
    <row r="257" spans="1:256" ht="39.75" customHeight="1">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1"/>
      <c r="CJ257" s="161"/>
      <c r="CK257" s="161"/>
      <c r="CL257" s="161"/>
      <c r="CM257" s="161"/>
      <c r="CN257" s="161"/>
      <c r="CO257" s="161"/>
      <c r="CP257" s="161"/>
      <c r="CQ257" s="161"/>
      <c r="CR257" s="161"/>
      <c r="CS257" s="161"/>
      <c r="CT257" s="161"/>
      <c r="CU257" s="161"/>
      <c r="CV257" s="161"/>
      <c r="CW257" s="161"/>
      <c r="CX257" s="161"/>
      <c r="CY257" s="161"/>
      <c r="CZ257" s="161"/>
      <c r="DA257" s="161"/>
      <c r="DB257" s="161"/>
      <c r="DC257" s="161"/>
      <c r="DD257" s="161"/>
      <c r="DE257" s="161"/>
      <c r="DF257" s="161"/>
      <c r="DG257" s="161"/>
      <c r="DH257" s="161"/>
      <c r="DI257" s="161"/>
      <c r="DJ257" s="161"/>
      <c r="DK257" s="161"/>
      <c r="DL257" s="161"/>
      <c r="DM257" s="161"/>
      <c r="DN257" s="161"/>
      <c r="DO257" s="161"/>
      <c r="DP257" s="161"/>
      <c r="DQ257" s="161"/>
      <c r="DR257" s="161"/>
      <c r="DS257" s="161"/>
      <c r="DT257" s="161"/>
      <c r="DU257" s="161"/>
      <c r="DV257" s="161"/>
      <c r="DW257" s="161"/>
      <c r="DX257" s="161"/>
      <c r="DY257" s="161"/>
      <c r="DZ257" s="161"/>
      <c r="EA257" s="161"/>
      <c r="EB257" s="161"/>
      <c r="EC257" s="161"/>
      <c r="ED257" s="161"/>
      <c r="EE257" s="161"/>
      <c r="EF257" s="161"/>
      <c r="EG257" s="161"/>
      <c r="EH257" s="161"/>
      <c r="EI257" s="161"/>
      <c r="EJ257" s="161"/>
      <c r="EK257" s="161"/>
      <c r="EL257" s="161"/>
      <c r="EM257" s="161"/>
      <c r="EN257" s="161"/>
      <c r="EO257" s="161"/>
      <c r="EP257" s="161"/>
      <c r="EQ257" s="161"/>
      <c r="ER257" s="161"/>
      <c r="ES257" s="161"/>
      <c r="ET257" s="161"/>
      <c r="EU257" s="161"/>
      <c r="EV257" s="161"/>
      <c r="EW257" s="161"/>
      <c r="EX257" s="161"/>
      <c r="EY257" s="161"/>
      <c r="EZ257" s="161"/>
      <c r="FA257" s="161"/>
      <c r="FB257" s="161"/>
      <c r="FC257" s="161"/>
      <c r="FD257" s="161"/>
      <c r="FE257" s="161"/>
      <c r="FF257" s="161"/>
      <c r="FG257" s="161"/>
      <c r="FH257" s="161"/>
      <c r="FI257" s="161"/>
      <c r="FJ257" s="161"/>
      <c r="FK257" s="161"/>
      <c r="FL257" s="161"/>
      <c r="FM257" s="161"/>
      <c r="FN257" s="161"/>
      <c r="FO257" s="161"/>
      <c r="FP257" s="161"/>
      <c r="FQ257" s="161"/>
      <c r="FR257" s="161"/>
      <c r="FS257" s="161"/>
      <c r="FT257" s="161"/>
      <c r="FU257" s="161"/>
      <c r="FV257" s="161"/>
      <c r="FW257" s="161"/>
      <c r="FX257" s="161"/>
      <c r="FY257" s="161"/>
      <c r="FZ257" s="161"/>
      <c r="GA257" s="161"/>
      <c r="GB257" s="161"/>
      <c r="GC257" s="161"/>
      <c r="GD257" s="161"/>
      <c r="GE257" s="161"/>
      <c r="GF257" s="161"/>
      <c r="GG257" s="161"/>
      <c r="GH257" s="161"/>
      <c r="GI257" s="161"/>
      <c r="GJ257" s="161"/>
      <c r="GK257" s="161"/>
      <c r="GL257" s="161"/>
      <c r="GM257" s="161"/>
      <c r="GN257" s="161"/>
      <c r="GO257" s="161"/>
      <c r="GP257" s="161"/>
      <c r="GQ257" s="161"/>
      <c r="GR257" s="161"/>
      <c r="GS257" s="161"/>
      <c r="GT257" s="161"/>
      <c r="GU257" s="161"/>
      <c r="GV257" s="161"/>
      <c r="GW257" s="161"/>
      <c r="GX257" s="161"/>
      <c r="GY257" s="161"/>
      <c r="GZ257" s="161"/>
      <c r="HA257" s="161"/>
      <c r="HB257" s="161"/>
      <c r="HC257" s="161"/>
      <c r="HD257" s="161"/>
      <c r="HE257" s="161"/>
      <c r="HF257" s="161"/>
      <c r="HG257" s="161"/>
      <c r="HH257" s="161"/>
      <c r="HI257" s="161"/>
      <c r="HJ257" s="161"/>
      <c r="HK257" s="161"/>
      <c r="HL257" s="161"/>
      <c r="HM257" s="161"/>
      <c r="HN257" s="161"/>
      <c r="HO257" s="161"/>
      <c r="HP257" s="161"/>
      <c r="HQ257" s="161"/>
      <c r="HR257" s="161"/>
      <c r="HS257" s="161"/>
      <c r="HT257" s="161"/>
      <c r="HU257" s="161"/>
      <c r="HV257" s="161"/>
      <c r="HW257" s="161"/>
      <c r="HX257" s="161"/>
      <c r="HY257" s="161"/>
      <c r="HZ257" s="161"/>
      <c r="IA257" s="161"/>
      <c r="IB257" s="161"/>
      <c r="IC257" s="161"/>
      <c r="ID257" s="161"/>
      <c r="IE257" s="161"/>
      <c r="IF257" s="161"/>
      <c r="IG257" s="161"/>
      <c r="IH257" s="161"/>
      <c r="II257" s="161"/>
      <c r="IJ257" s="161"/>
      <c r="IK257" s="161"/>
      <c r="IL257" s="161"/>
      <c r="IM257" s="161"/>
      <c r="IN257" s="161"/>
      <c r="IO257" s="161"/>
      <c r="IP257" s="161"/>
      <c r="IQ257" s="161"/>
      <c r="IR257" s="161"/>
      <c r="IS257" s="161"/>
      <c r="IT257" s="161"/>
      <c r="IU257" s="161"/>
      <c r="IV257" s="161"/>
    </row>
    <row r="258" spans="2:33" ht="24.75" customHeight="1">
      <c r="B258" s="160" t="s">
        <v>480</v>
      </c>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row>
    <row r="259" spans="2:33" ht="24.75" customHeight="1">
      <c r="B259" s="160" t="s">
        <v>481</v>
      </c>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row>
    <row r="260" spans="2:33" ht="14.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row>
    <row r="261" spans="2:33" ht="14.25">
      <c r="B261" s="4"/>
      <c r="C261" s="156"/>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8"/>
      <c r="AG261" s="4"/>
    </row>
    <row r="262" spans="2:33" ht="14.25">
      <c r="B262" s="4"/>
      <c r="C262" s="130"/>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2"/>
      <c r="AG262" s="4"/>
    </row>
    <row r="263" spans="2:33" ht="14.25">
      <c r="B263" s="4"/>
      <c r="C263" s="130"/>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2"/>
      <c r="AG263" s="4"/>
    </row>
    <row r="264" spans="2:33" ht="14.25">
      <c r="B264" s="4"/>
      <c r="C264" s="130"/>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2"/>
      <c r="AG264" s="4"/>
    </row>
    <row r="265" spans="2:33" ht="14.25">
      <c r="B265" s="4"/>
      <c r="C265" s="130"/>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2"/>
      <c r="AG265" s="4"/>
    </row>
    <row r="266" spans="2:33" ht="14.25">
      <c r="B266" s="4"/>
      <c r="C266" s="130"/>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2"/>
      <c r="AG266" s="4"/>
    </row>
    <row r="267" spans="2:33" ht="14.25">
      <c r="B267" s="4"/>
      <c r="C267" s="130"/>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2"/>
      <c r="AG267" s="4"/>
    </row>
    <row r="268" spans="2:33" ht="14.25">
      <c r="B268" s="4"/>
      <c r="C268" s="130"/>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2"/>
      <c r="AG268" s="4"/>
    </row>
    <row r="269" spans="2:33" ht="14.25">
      <c r="B269" s="4"/>
      <c r="C269" s="130"/>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2"/>
      <c r="AG269" s="4"/>
    </row>
    <row r="270" spans="2:33" ht="14.25">
      <c r="B270" s="4"/>
      <c r="C270" s="130"/>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2"/>
      <c r="AG270" s="4"/>
    </row>
    <row r="271" spans="2:33" ht="14.25">
      <c r="B271" s="4"/>
      <c r="C271" s="130"/>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2"/>
      <c r="AG271" s="4"/>
    </row>
    <row r="272" spans="2:33" ht="14.25">
      <c r="B272" s="4"/>
      <c r="C272" s="130"/>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2"/>
      <c r="AG272" s="4"/>
    </row>
    <row r="273" spans="2:33" ht="14.25">
      <c r="B273" s="4"/>
      <c r="C273" s="130"/>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2"/>
      <c r="AG273" s="4"/>
    </row>
    <row r="274" spans="2:33" ht="14.25">
      <c r="B274" s="4"/>
      <c r="C274" s="130"/>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2"/>
      <c r="AG274" s="4"/>
    </row>
    <row r="275" spans="2:33" ht="14.25">
      <c r="B275" s="4"/>
      <c r="C275" s="130"/>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2"/>
      <c r="AG275" s="4"/>
    </row>
    <row r="276" spans="2:33" ht="14.25">
      <c r="B276" s="4"/>
      <c r="C276" s="130"/>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2"/>
      <c r="AG276" s="4"/>
    </row>
    <row r="277" spans="2:33" ht="14.25">
      <c r="B277" s="4"/>
      <c r="C277" s="130"/>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2"/>
      <c r="AG277" s="4"/>
    </row>
    <row r="278" spans="2:33" ht="14.25">
      <c r="B278" s="4"/>
      <c r="C278" s="130"/>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2"/>
      <c r="AG278" s="4"/>
    </row>
    <row r="279" spans="2:33" ht="14.25">
      <c r="B279" s="4"/>
      <c r="C279" s="130"/>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2"/>
      <c r="AG279" s="4"/>
    </row>
    <row r="280" spans="2:33" ht="14.25">
      <c r="B280" s="4"/>
      <c r="C280" s="130"/>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2"/>
      <c r="AG280" s="4"/>
    </row>
    <row r="281" spans="2:33" ht="14.25">
      <c r="B281" s="4"/>
      <c r="C281" s="127"/>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9"/>
      <c r="AG281" s="4"/>
    </row>
  </sheetData>
  <sheetProtection/>
  <mergeCells count="46">
    <mergeCell ref="CS257:DX257"/>
    <mergeCell ref="DY257:FD257"/>
    <mergeCell ref="FE257:GJ257"/>
    <mergeCell ref="GK257:HP257"/>
    <mergeCell ref="HQ257:IV257"/>
    <mergeCell ref="B258:AG258"/>
    <mergeCell ref="B259:AG259"/>
    <mergeCell ref="C261:AF281"/>
    <mergeCell ref="A257:AF257"/>
    <mergeCell ref="AG257:BL257"/>
    <mergeCell ref="BM257:CR257"/>
    <mergeCell ref="C210:AF230"/>
    <mergeCell ref="B232:AG232"/>
    <mergeCell ref="B233:AG233"/>
    <mergeCell ref="C235:AF255"/>
    <mergeCell ref="C184:AF204"/>
    <mergeCell ref="B206:AG206"/>
    <mergeCell ref="B207:AG207"/>
    <mergeCell ref="B208:AG208"/>
    <mergeCell ref="B157:AG157"/>
    <mergeCell ref="C159:AF179"/>
    <mergeCell ref="B181:AG181"/>
    <mergeCell ref="B182:AG182"/>
    <mergeCell ref="B131:AG131"/>
    <mergeCell ref="C133:AF153"/>
    <mergeCell ref="B155:AG155"/>
    <mergeCell ref="B156:AG156"/>
    <mergeCell ref="B106:AG106"/>
    <mergeCell ref="C108:AF128"/>
    <mergeCell ref="B130:AG130"/>
    <mergeCell ref="B80:AG80"/>
    <mergeCell ref="C82:AF102"/>
    <mergeCell ref="B104:AG104"/>
    <mergeCell ref="B54:AG54"/>
    <mergeCell ref="B55:AG55"/>
    <mergeCell ref="C57:AF77"/>
    <mergeCell ref="C31:AF51"/>
    <mergeCell ref="C6:AF26"/>
    <mergeCell ref="B105:AG105"/>
    <mergeCell ref="B2:AG2"/>
    <mergeCell ref="B28:AG28"/>
    <mergeCell ref="B29:AG29"/>
    <mergeCell ref="B3:AG3"/>
    <mergeCell ref="B4:AG4"/>
    <mergeCell ref="B53:AG53"/>
    <mergeCell ref="B79:AG79"/>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99" r:id="rId1"/>
  <rowBreaks count="2" manualBreakCount="2">
    <brk id="205" min="1" max="32" man="1"/>
    <brk id="256" min="1" max="32" man="1"/>
  </rowBreaks>
</worksheet>
</file>

<file path=xl/worksheets/sheet5.xml><?xml version="1.0" encoding="utf-8"?>
<worksheet xmlns="http://schemas.openxmlformats.org/spreadsheetml/2006/main" xmlns:r="http://schemas.openxmlformats.org/officeDocument/2006/relationships">
  <sheetPr codeName="Sheet9">
    <tabColor rgb="FF92D050"/>
  </sheetPr>
  <dimension ref="A2:IV308"/>
  <sheetViews>
    <sheetView view="pageBreakPreview" zoomScaleSheetLayoutView="100" zoomScalePageLayoutView="0" workbookViewId="0" topLeftCell="A1">
      <selection activeCell="A1" sqref="A1"/>
    </sheetView>
  </sheetViews>
  <sheetFormatPr defaultColWidth="2.625" defaultRowHeight="13.5"/>
  <cols>
    <col min="1" max="1" width="7.50390625" style="1" customWidth="1"/>
    <col min="2" max="16384" width="2.625" style="1" customWidth="1"/>
  </cols>
  <sheetData>
    <row r="1" ht="35.25" customHeight="1"/>
    <row r="2" spans="2:33" ht="49.5" customHeight="1">
      <c r="B2" s="161" t="s">
        <v>36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2:33" ht="24.75" customHeight="1">
      <c r="B3" s="160" t="s">
        <v>496</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24.75" customHeight="1">
      <c r="B4" s="160" t="s">
        <v>491</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2:33" ht="14.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3" ht="14.25">
      <c r="B6" s="4"/>
      <c r="C6" s="156"/>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8"/>
      <c r="AG6" s="4"/>
    </row>
    <row r="7" spans="2:33" ht="14.25">
      <c r="B7" s="4"/>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2"/>
      <c r="AG7" s="4"/>
    </row>
    <row r="8" spans="2:33" ht="14.25">
      <c r="B8" s="4"/>
      <c r="C8" s="130"/>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2"/>
      <c r="AG8" s="4"/>
    </row>
    <row r="9" spans="2:33" ht="14.25">
      <c r="B9" s="4"/>
      <c r="C9" s="130"/>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2"/>
      <c r="AG9" s="4"/>
    </row>
    <row r="10" spans="2:33" ht="14.25">
      <c r="B10" s="4"/>
      <c r="C10" s="130"/>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2"/>
      <c r="AG10" s="4"/>
    </row>
    <row r="11" spans="2:33" ht="14.25">
      <c r="B11" s="4"/>
      <c r="C11" s="130"/>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2"/>
      <c r="AG11" s="4"/>
    </row>
    <row r="12" spans="2:33" ht="14.25">
      <c r="B12" s="4"/>
      <c r="C12" s="130"/>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2"/>
      <c r="AG12" s="4"/>
    </row>
    <row r="13" spans="2:33" ht="14.25">
      <c r="B13" s="4"/>
      <c r="C13" s="130"/>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2"/>
      <c r="AG13" s="4"/>
    </row>
    <row r="14" spans="2:33" ht="14.25">
      <c r="B14" s="4"/>
      <c r="C14" s="130"/>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2"/>
      <c r="AG14" s="4"/>
    </row>
    <row r="15" spans="2:33" ht="14.25">
      <c r="B15" s="4"/>
      <c r="C15" s="130"/>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4"/>
    </row>
    <row r="16" spans="2:33" ht="14.25">
      <c r="B16" s="4"/>
      <c r="C16" s="130"/>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4"/>
    </row>
    <row r="17" spans="2:33" ht="14.25">
      <c r="B17" s="4"/>
      <c r="C17" s="130"/>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4"/>
    </row>
    <row r="18" spans="2:33" ht="14.25">
      <c r="B18" s="4"/>
      <c r="C18" s="130"/>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4"/>
    </row>
    <row r="19" spans="2:33" ht="14.25">
      <c r="B19" s="4"/>
      <c r="C19" s="130"/>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4"/>
    </row>
    <row r="20" spans="2:33" ht="14.25">
      <c r="B20" s="4"/>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4"/>
    </row>
    <row r="21" spans="2:33" ht="14.25">
      <c r="B21" s="4"/>
      <c r="C21" s="130"/>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4"/>
    </row>
    <row r="22" spans="2:33" ht="14.25">
      <c r="B22" s="4"/>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2"/>
      <c r="AG22" s="4"/>
    </row>
    <row r="23" spans="2:33" ht="14.25">
      <c r="B23" s="4"/>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2"/>
      <c r="AG23" s="4"/>
    </row>
    <row r="24" spans="2:33" ht="14.25">
      <c r="B24" s="4"/>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2"/>
      <c r="AG24" s="4"/>
    </row>
    <row r="25" spans="2:33" ht="14.25">
      <c r="B25" s="4"/>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2"/>
      <c r="AG25" s="4"/>
    </row>
    <row r="26" spans="2:33" ht="14.25">
      <c r="B26" s="4"/>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9"/>
      <c r="AG26" s="4"/>
    </row>
    <row r="27" spans="2:33" ht="14.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2:33" ht="24.75" customHeight="1">
      <c r="B28" s="160" t="s">
        <v>492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row>
    <row r="29" spans="2:33" ht="24.75" customHeight="1">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row>
    <row r="30" spans="2:33" ht="14.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2:33" ht="14.25">
      <c r="B31" s="4"/>
      <c r="C31" s="156"/>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8"/>
      <c r="AG31" s="4"/>
    </row>
    <row r="32" spans="2:33" ht="14.25">
      <c r="B32" s="4"/>
      <c r="C32" s="130"/>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2"/>
      <c r="AG32" s="4"/>
    </row>
    <row r="33" spans="2:33" ht="14.25">
      <c r="B33" s="4"/>
      <c r="C33" s="130"/>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2"/>
      <c r="AG33" s="4"/>
    </row>
    <row r="34" spans="2:33" ht="14.25">
      <c r="B34" s="4"/>
      <c r="C34" s="130"/>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2"/>
      <c r="AG34" s="4"/>
    </row>
    <row r="35" spans="2:33" ht="14.25">
      <c r="B35" s="4"/>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2"/>
      <c r="AG35" s="4"/>
    </row>
    <row r="36" spans="2:33" ht="14.25">
      <c r="B36" s="4"/>
      <c r="C36" s="130"/>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2"/>
      <c r="AG36" s="4"/>
    </row>
    <row r="37" spans="2:33" ht="14.25">
      <c r="B37" s="4"/>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c r="AG37" s="4"/>
    </row>
    <row r="38" spans="2:33" ht="14.25">
      <c r="B38" s="4"/>
      <c r="C38" s="130"/>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2"/>
      <c r="AG38" s="4"/>
    </row>
    <row r="39" spans="2:33" ht="14.25">
      <c r="B39" s="4"/>
      <c r="C39" s="130"/>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2"/>
      <c r="AG39" s="4"/>
    </row>
    <row r="40" spans="2:33" ht="14.25">
      <c r="B40" s="4"/>
      <c r="C40" s="130"/>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2"/>
      <c r="AG40" s="4"/>
    </row>
    <row r="41" spans="2:33" ht="14.25">
      <c r="B41" s="4"/>
      <c r="C41" s="130"/>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2"/>
      <c r="AG41" s="4"/>
    </row>
    <row r="42" spans="2:33" ht="14.25">
      <c r="B42" s="4"/>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2"/>
      <c r="AG42" s="4"/>
    </row>
    <row r="43" spans="2:33" ht="14.25">
      <c r="B43" s="4"/>
      <c r="C43" s="130"/>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2"/>
      <c r="AG43" s="4"/>
    </row>
    <row r="44" spans="2:33" ht="14.25">
      <c r="B44" s="4"/>
      <c r="C44" s="130"/>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G44" s="4"/>
    </row>
    <row r="45" spans="2:33" ht="14.25">
      <c r="B45" s="4"/>
      <c r="C45" s="130"/>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2"/>
      <c r="AG45" s="4"/>
    </row>
    <row r="46" spans="2:33" ht="14.25">
      <c r="B46" s="4"/>
      <c r="C46" s="130"/>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2"/>
      <c r="AG46" s="4"/>
    </row>
    <row r="47" spans="2:33" ht="14.25">
      <c r="B47" s="4"/>
      <c r="C47" s="130"/>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c r="AG47" s="4"/>
    </row>
    <row r="48" spans="2:33" ht="14.25">
      <c r="B48" s="4"/>
      <c r="C48" s="130"/>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2"/>
      <c r="AG48" s="4"/>
    </row>
    <row r="49" spans="2:33" ht="14.25">
      <c r="B49" s="4"/>
      <c r="C49" s="130"/>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2"/>
      <c r="AG49" s="4"/>
    </row>
    <row r="50" spans="2:33" ht="14.25">
      <c r="B50" s="4"/>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2"/>
      <c r="AG50" s="4"/>
    </row>
    <row r="51" spans="2:33" ht="14.25">
      <c r="B51" s="4"/>
      <c r="C51" s="127"/>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9"/>
      <c r="AG51" s="4"/>
    </row>
    <row r="52" spans="2:33" ht="14.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2:33" ht="49.5" customHeight="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pans="2:33" ht="24.75" customHeight="1">
      <c r="B54" s="160" t="s">
        <v>493</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row>
    <row r="55" spans="2:33" ht="24.75" customHeight="1">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row>
    <row r="56" spans="2:33" ht="14.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2:33" ht="14.25">
      <c r="B57" s="4"/>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8"/>
      <c r="AG57" s="4"/>
    </row>
    <row r="58" spans="2:33" ht="14.25">
      <c r="B58" s="4"/>
      <c r="C58" s="130"/>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2"/>
      <c r="AG58" s="4"/>
    </row>
    <row r="59" spans="2:33" ht="14.25">
      <c r="B59" s="4"/>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2"/>
      <c r="AG59" s="4"/>
    </row>
    <row r="60" spans="2:33" ht="14.25">
      <c r="B60" s="4"/>
      <c r="C60" s="130"/>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2"/>
      <c r="AG60" s="4"/>
    </row>
    <row r="61" spans="2:33" ht="14.25">
      <c r="B61" s="4"/>
      <c r="C61" s="130"/>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2"/>
      <c r="AG61" s="4"/>
    </row>
    <row r="62" spans="2:33" ht="14.25">
      <c r="B62" s="4"/>
      <c r="C62" s="130"/>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2"/>
      <c r="AG62" s="4"/>
    </row>
    <row r="63" spans="2:33" ht="14.25">
      <c r="B63" s="4"/>
      <c r="C63" s="130"/>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2"/>
      <c r="AG63" s="4"/>
    </row>
    <row r="64" spans="2:33" ht="14.25">
      <c r="B64" s="4"/>
      <c r="C64" s="130"/>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2"/>
      <c r="AG64" s="4"/>
    </row>
    <row r="65" spans="2:33" ht="14.25">
      <c r="B65" s="4"/>
      <c r="C65" s="130"/>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2"/>
      <c r="AG65" s="4"/>
    </row>
    <row r="66" spans="2:33" ht="14.25">
      <c r="B66" s="4"/>
      <c r="C66" s="130"/>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2"/>
      <c r="AG66" s="4"/>
    </row>
    <row r="67" spans="2:33" ht="14.25">
      <c r="B67" s="4"/>
      <c r="C67" s="130"/>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2"/>
      <c r="AG67" s="4"/>
    </row>
    <row r="68" spans="2:33" ht="14.25">
      <c r="B68" s="4"/>
      <c r="C68" s="130"/>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2"/>
      <c r="AG68" s="4"/>
    </row>
    <row r="69" spans="2:33" ht="14.25">
      <c r="B69" s="4"/>
      <c r="C69" s="130"/>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2"/>
      <c r="AG69" s="4"/>
    </row>
    <row r="70" spans="2:33" ht="14.25">
      <c r="B70" s="4"/>
      <c r="C70" s="130"/>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2"/>
      <c r="AG70" s="4"/>
    </row>
    <row r="71" spans="2:33" ht="14.25">
      <c r="B71" s="4"/>
      <c r="C71" s="130"/>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2"/>
      <c r="AG71" s="4"/>
    </row>
    <row r="72" spans="2:33" ht="14.25">
      <c r="B72" s="4"/>
      <c r="C72" s="130"/>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2"/>
      <c r="AG72" s="4"/>
    </row>
    <row r="73" spans="2:33" ht="14.25">
      <c r="B73" s="4"/>
      <c r="C73" s="130"/>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2"/>
      <c r="AG73" s="4"/>
    </row>
    <row r="74" spans="2:33" ht="14.25">
      <c r="B74" s="4"/>
      <c r="C74" s="130"/>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2"/>
      <c r="AG74" s="4"/>
    </row>
    <row r="75" spans="2:33" ht="14.25">
      <c r="B75" s="4"/>
      <c r="C75" s="130"/>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2"/>
      <c r="AG75" s="4"/>
    </row>
    <row r="76" spans="2:33" ht="14.25">
      <c r="B76" s="4"/>
      <c r="C76" s="130"/>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2"/>
      <c r="AG76" s="4"/>
    </row>
    <row r="77" spans="2:33" ht="14.25">
      <c r="B77" s="4"/>
      <c r="C77" s="127"/>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9"/>
      <c r="AG77" s="4"/>
    </row>
    <row r="78" spans="2:33" ht="14.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2:33" ht="24.75" customHeight="1">
      <c r="B79" s="160" t="s">
        <v>494</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row>
    <row r="80" spans="2:33" ht="24.75" customHeight="1">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row>
    <row r="81" spans="2:33" ht="14.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2:33" ht="14.25">
      <c r="B82" s="4"/>
      <c r="C82" s="156"/>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8"/>
      <c r="AG82" s="4"/>
    </row>
    <row r="83" spans="2:33" ht="14.25">
      <c r="B83" s="4"/>
      <c r="C83" s="130"/>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2"/>
      <c r="AG83" s="4"/>
    </row>
    <row r="84" spans="2:33" ht="14.25">
      <c r="B84" s="4"/>
      <c r="C84" s="130"/>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2"/>
      <c r="AG84" s="4"/>
    </row>
    <row r="85" spans="2:33" ht="14.25">
      <c r="B85" s="4"/>
      <c r="C85" s="130"/>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2"/>
      <c r="AG85" s="4"/>
    </row>
    <row r="86" spans="2:33" ht="14.25">
      <c r="B86" s="4"/>
      <c r="C86" s="130"/>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2"/>
      <c r="AG86" s="4"/>
    </row>
    <row r="87" spans="2:33" ht="14.25">
      <c r="B87" s="4"/>
      <c r="C87" s="130"/>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2"/>
      <c r="AG87" s="4"/>
    </row>
    <row r="88" spans="2:33" ht="14.25">
      <c r="B88" s="4"/>
      <c r="C88" s="130"/>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2"/>
      <c r="AG88" s="4"/>
    </row>
    <row r="89" spans="2:33" ht="14.25">
      <c r="B89" s="4"/>
      <c r="C89" s="130"/>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2"/>
      <c r="AG89" s="4"/>
    </row>
    <row r="90" spans="2:33" ht="14.25">
      <c r="B90" s="4"/>
      <c r="C90" s="130"/>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2"/>
      <c r="AG90" s="4"/>
    </row>
    <row r="91" spans="2:33" ht="14.25">
      <c r="B91" s="4"/>
      <c r="C91" s="130"/>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2"/>
      <c r="AG91" s="4"/>
    </row>
    <row r="92" spans="2:33" ht="14.25">
      <c r="B92" s="4"/>
      <c r="C92" s="130"/>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2"/>
      <c r="AG92" s="4"/>
    </row>
    <row r="93" spans="2:33" ht="14.25">
      <c r="B93" s="4"/>
      <c r="C93" s="130"/>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2"/>
      <c r="AG93" s="4"/>
    </row>
    <row r="94" spans="2:33" ht="14.25">
      <c r="B94" s="4"/>
      <c r="C94" s="130"/>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2"/>
      <c r="AG94" s="4"/>
    </row>
    <row r="95" spans="2:33" ht="14.25">
      <c r="B95" s="4"/>
      <c r="C95" s="130"/>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2"/>
      <c r="AG95" s="4"/>
    </row>
    <row r="96" spans="2:33" ht="14.25">
      <c r="B96" s="4"/>
      <c r="C96" s="130"/>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2"/>
      <c r="AG96" s="4"/>
    </row>
    <row r="97" spans="2:33" ht="14.25">
      <c r="B97" s="4"/>
      <c r="C97" s="130"/>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2"/>
      <c r="AG97" s="4"/>
    </row>
    <row r="98" spans="2:33" ht="14.25">
      <c r="B98" s="4"/>
      <c r="C98" s="130"/>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2"/>
      <c r="AG98" s="4"/>
    </row>
    <row r="99" spans="2:33" ht="14.25">
      <c r="B99" s="4"/>
      <c r="C99" s="130"/>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2"/>
      <c r="AG99" s="4"/>
    </row>
    <row r="100" spans="2:33" ht="14.25">
      <c r="B100" s="4"/>
      <c r="C100" s="130"/>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2"/>
      <c r="AG100" s="4"/>
    </row>
    <row r="101" spans="2:33" ht="14.25">
      <c r="B101" s="4"/>
      <c r="C101" s="130"/>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2"/>
      <c r="AG101" s="4"/>
    </row>
    <row r="102" spans="2:33" ht="14.25">
      <c r="B102" s="4"/>
      <c r="C102" s="127"/>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9"/>
      <c r="AG102" s="4"/>
    </row>
    <row r="103" spans="2:33" ht="14.2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2:33" ht="49.5" customHeight="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row>
    <row r="105" spans="2:33" ht="24.75" customHeight="1">
      <c r="B105" s="159" t="s">
        <v>495</v>
      </c>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row>
    <row r="106" spans="2:33" ht="24.75" customHeight="1">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row>
    <row r="107" spans="2:33" ht="14.2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2:33" ht="14.25">
      <c r="B108" s="4"/>
      <c r="C108" s="156"/>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8"/>
      <c r="AG108" s="4"/>
    </row>
    <row r="109" spans="2:33" ht="14.25">
      <c r="B109" s="4"/>
      <c r="C109" s="130"/>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2"/>
      <c r="AG109" s="4"/>
    </row>
    <row r="110" spans="2:33" ht="14.25">
      <c r="B110" s="4"/>
      <c r="C110" s="130"/>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2"/>
      <c r="AG110" s="4"/>
    </row>
    <row r="111" spans="2:33" ht="14.25">
      <c r="B111" s="4"/>
      <c r="C111" s="130"/>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2"/>
      <c r="AG111" s="4"/>
    </row>
    <row r="112" spans="2:33" ht="14.25">
      <c r="B112" s="4"/>
      <c r="C112" s="130"/>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2"/>
      <c r="AG112" s="4"/>
    </row>
    <row r="113" spans="2:33" ht="14.25">
      <c r="B113" s="4"/>
      <c r="C113" s="130"/>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2"/>
      <c r="AG113" s="4"/>
    </row>
    <row r="114" spans="2:33" ht="14.25">
      <c r="B114" s="4"/>
      <c r="C114" s="130"/>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2"/>
      <c r="AG114" s="4"/>
    </row>
    <row r="115" spans="2:33" ht="14.25">
      <c r="B115" s="4"/>
      <c r="C115" s="130"/>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2"/>
      <c r="AG115" s="4"/>
    </row>
    <row r="116" spans="2:33" ht="14.25">
      <c r="B116" s="4"/>
      <c r="C116" s="130"/>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2"/>
      <c r="AG116" s="4"/>
    </row>
    <row r="117" spans="2:33" ht="14.25">
      <c r="B117" s="4"/>
      <c r="C117" s="130"/>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2"/>
      <c r="AG117" s="4"/>
    </row>
    <row r="118" spans="2:33" ht="14.25">
      <c r="B118" s="4"/>
      <c r="C118" s="130"/>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2"/>
      <c r="AG118" s="4"/>
    </row>
    <row r="119" spans="2:33" ht="14.25">
      <c r="B119" s="4"/>
      <c r="C119" s="130"/>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2"/>
      <c r="AG119" s="4"/>
    </row>
    <row r="120" spans="2:33" ht="14.25">
      <c r="B120" s="4"/>
      <c r="C120" s="130"/>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2"/>
      <c r="AG120" s="4"/>
    </row>
    <row r="121" spans="2:33" ht="14.25">
      <c r="B121" s="4"/>
      <c r="C121" s="130"/>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2"/>
      <c r="AG121" s="4"/>
    </row>
    <row r="122" spans="2:33" ht="14.25">
      <c r="B122" s="4"/>
      <c r="C122" s="130"/>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2"/>
      <c r="AG122" s="4"/>
    </row>
    <row r="123" spans="2:33" ht="14.25">
      <c r="B123" s="4"/>
      <c r="C123" s="130"/>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2"/>
      <c r="AG123" s="4"/>
    </row>
    <row r="124" spans="2:33" ht="14.25">
      <c r="B124" s="4"/>
      <c r="C124" s="130"/>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2"/>
      <c r="AG124" s="4"/>
    </row>
    <row r="125" spans="2:33" ht="14.25">
      <c r="B125" s="4"/>
      <c r="C125" s="130"/>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2"/>
      <c r="AG125" s="4"/>
    </row>
    <row r="126" spans="2:33" ht="14.25">
      <c r="B126" s="4"/>
      <c r="C126" s="130"/>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2"/>
      <c r="AG126" s="4"/>
    </row>
    <row r="127" spans="2:33" ht="14.25">
      <c r="B127" s="4"/>
      <c r="C127" s="130"/>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2"/>
      <c r="AG127" s="4"/>
    </row>
    <row r="128" spans="2:33" ht="14.25">
      <c r="B128" s="4"/>
      <c r="C128" s="127"/>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9"/>
      <c r="AG128" s="4"/>
    </row>
    <row r="129" spans="2:33" ht="14.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row>
    <row r="130" spans="2:33" ht="24.75" customHeight="1">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row>
    <row r="131" spans="2:33" ht="24.75" customHeight="1">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row>
    <row r="132" spans="2:33" ht="14.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row>
    <row r="133" spans="2:33" ht="14.25">
      <c r="B133" s="4"/>
      <c r="C133" s="156"/>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8"/>
      <c r="AG133" s="4"/>
    </row>
    <row r="134" spans="2:33" ht="14.25">
      <c r="B134" s="4"/>
      <c r="C134" s="130"/>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2"/>
      <c r="AG134" s="4"/>
    </row>
    <row r="135" spans="2:33" ht="14.25">
      <c r="B135" s="4"/>
      <c r="C135" s="130"/>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2"/>
      <c r="AG135" s="4"/>
    </row>
    <row r="136" spans="2:33" ht="14.25">
      <c r="B136" s="4"/>
      <c r="C136" s="130"/>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2"/>
      <c r="AG136" s="4"/>
    </row>
    <row r="137" spans="2:33" ht="14.25">
      <c r="B137" s="4"/>
      <c r="C137" s="130"/>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2"/>
      <c r="AG137" s="4"/>
    </row>
    <row r="138" spans="2:33" ht="14.25">
      <c r="B138" s="4"/>
      <c r="C138" s="130"/>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2"/>
      <c r="AG138" s="4"/>
    </row>
    <row r="139" spans="2:33" ht="14.25">
      <c r="B139" s="4"/>
      <c r="C139" s="130"/>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2"/>
      <c r="AG139" s="4"/>
    </row>
    <row r="140" spans="2:33" ht="14.25">
      <c r="B140" s="4"/>
      <c r="C140" s="130"/>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2"/>
      <c r="AG140" s="4"/>
    </row>
    <row r="141" spans="2:33" ht="14.25">
      <c r="B141" s="4"/>
      <c r="C141" s="130"/>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2"/>
      <c r="AG141" s="4"/>
    </row>
    <row r="142" spans="2:33" ht="14.25">
      <c r="B142" s="4"/>
      <c r="C142" s="130"/>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2"/>
      <c r="AG142" s="4"/>
    </row>
    <row r="143" spans="2:33" ht="14.25">
      <c r="B143" s="4"/>
      <c r="C143" s="130"/>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2"/>
      <c r="AG143" s="4"/>
    </row>
    <row r="144" spans="2:33" ht="14.25">
      <c r="B144" s="4"/>
      <c r="C144" s="130"/>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2"/>
      <c r="AG144" s="4"/>
    </row>
    <row r="145" spans="2:33" ht="14.25">
      <c r="B145" s="4"/>
      <c r="C145" s="130"/>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2"/>
      <c r="AG145" s="4"/>
    </row>
    <row r="146" spans="2:33" ht="14.25">
      <c r="B146" s="4"/>
      <c r="C146" s="130"/>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2"/>
      <c r="AG146" s="4"/>
    </row>
    <row r="147" spans="2:33" ht="14.25">
      <c r="B147" s="4"/>
      <c r="C147" s="130"/>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2"/>
      <c r="AG147" s="4"/>
    </row>
    <row r="148" spans="2:33" ht="14.25">
      <c r="B148" s="4"/>
      <c r="C148" s="130"/>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2"/>
      <c r="AG148" s="4"/>
    </row>
    <row r="149" spans="2:33" ht="14.25">
      <c r="B149" s="4"/>
      <c r="C149" s="130"/>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2"/>
      <c r="AG149" s="4"/>
    </row>
    <row r="150" spans="2:33" ht="14.25">
      <c r="B150" s="4"/>
      <c r="C150" s="130"/>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2"/>
      <c r="AG150" s="4"/>
    </row>
    <row r="151" spans="2:33" ht="14.25">
      <c r="B151" s="4"/>
      <c r="C151" s="130"/>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2"/>
      <c r="AG151" s="4"/>
    </row>
    <row r="152" spans="2:33" ht="14.25">
      <c r="B152" s="4"/>
      <c r="C152" s="130"/>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2"/>
      <c r="AG152" s="4"/>
    </row>
    <row r="153" spans="2:33" ht="14.25">
      <c r="B153" s="4"/>
      <c r="C153" s="127"/>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9"/>
      <c r="AG153" s="4"/>
    </row>
    <row r="154" spans="2:33" ht="14.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row>
    <row r="155" spans="2:33" ht="49.5" customHeight="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row>
    <row r="156" spans="2:33" ht="24.75" customHeight="1">
      <c r="B156" s="160" t="s">
        <v>497</v>
      </c>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row>
    <row r="157" spans="2:33" ht="24.75" customHeight="1">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row>
    <row r="158" spans="2:33" ht="14.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row>
    <row r="159" spans="2:33" ht="14.25">
      <c r="B159" s="4"/>
      <c r="C159" s="156"/>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8"/>
      <c r="AG159" s="4"/>
    </row>
    <row r="160" spans="2:33" ht="14.25">
      <c r="B160" s="4"/>
      <c r="C160" s="130"/>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2"/>
      <c r="AG160" s="4"/>
    </row>
    <row r="161" spans="2:33" ht="14.25">
      <c r="B161" s="4"/>
      <c r="C161" s="130"/>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2"/>
      <c r="AG161" s="4"/>
    </row>
    <row r="162" spans="2:33" ht="14.25">
      <c r="B162" s="4"/>
      <c r="C162" s="130"/>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2"/>
      <c r="AG162" s="4"/>
    </row>
    <row r="163" spans="2:33" ht="14.25">
      <c r="B163" s="4"/>
      <c r="C163" s="130"/>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2"/>
      <c r="AG163" s="4"/>
    </row>
    <row r="164" spans="2:33" ht="14.25">
      <c r="B164" s="4"/>
      <c r="C164" s="130"/>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2"/>
      <c r="AG164" s="4"/>
    </row>
    <row r="165" spans="2:33" ht="14.25">
      <c r="B165" s="4"/>
      <c r="C165" s="130"/>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2"/>
      <c r="AG165" s="4"/>
    </row>
    <row r="166" spans="2:33" ht="14.25">
      <c r="B166" s="4"/>
      <c r="C166" s="130"/>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2"/>
      <c r="AG166" s="4"/>
    </row>
    <row r="167" spans="2:33" ht="14.25">
      <c r="B167" s="4"/>
      <c r="C167" s="130"/>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2"/>
      <c r="AG167" s="4"/>
    </row>
    <row r="168" spans="2:33" ht="14.25">
      <c r="B168" s="4"/>
      <c r="C168" s="130"/>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2"/>
      <c r="AG168" s="4"/>
    </row>
    <row r="169" spans="2:33" ht="14.25">
      <c r="B169" s="4"/>
      <c r="C169" s="130"/>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2"/>
      <c r="AG169" s="4"/>
    </row>
    <row r="170" spans="2:33" ht="14.25">
      <c r="B170" s="4"/>
      <c r="C170" s="130"/>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2"/>
      <c r="AG170" s="4"/>
    </row>
    <row r="171" spans="2:33" ht="14.25">
      <c r="B171" s="4"/>
      <c r="C171" s="130"/>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2"/>
      <c r="AG171" s="4"/>
    </row>
    <row r="172" spans="2:33" ht="14.25">
      <c r="B172" s="4"/>
      <c r="C172" s="130"/>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2"/>
      <c r="AG172" s="4"/>
    </row>
    <row r="173" spans="2:33" ht="14.25">
      <c r="B173" s="4"/>
      <c r="C173" s="130"/>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2"/>
      <c r="AG173" s="4"/>
    </row>
    <row r="174" spans="2:33" ht="14.25">
      <c r="B174" s="4"/>
      <c r="C174" s="130"/>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2"/>
      <c r="AG174" s="4"/>
    </row>
    <row r="175" spans="2:33" ht="14.25">
      <c r="B175" s="4"/>
      <c r="C175" s="130"/>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2"/>
      <c r="AG175" s="4"/>
    </row>
    <row r="176" spans="2:33" ht="14.25">
      <c r="B176" s="4"/>
      <c r="C176" s="130"/>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2"/>
      <c r="AG176" s="4"/>
    </row>
    <row r="177" spans="2:33" ht="14.25">
      <c r="B177" s="4"/>
      <c r="C177" s="130"/>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2"/>
      <c r="AG177" s="4"/>
    </row>
    <row r="178" spans="2:33" ht="14.25">
      <c r="B178" s="4"/>
      <c r="C178" s="130"/>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2"/>
      <c r="AG178" s="4"/>
    </row>
    <row r="179" spans="2:33" ht="14.25">
      <c r="B179" s="4"/>
      <c r="C179" s="127"/>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9"/>
      <c r="AG179" s="4"/>
    </row>
    <row r="180" spans="2:33" ht="14.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row>
    <row r="181" spans="2:33" ht="24.75" customHeight="1">
      <c r="B181" s="160" t="s">
        <v>498</v>
      </c>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row>
    <row r="182" spans="2:33" ht="24.75" customHeight="1">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row>
    <row r="183" spans="2:33" ht="14.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row>
    <row r="184" spans="2:33" ht="14.25">
      <c r="B184" s="4"/>
      <c r="C184" s="156"/>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8"/>
      <c r="AG184" s="4"/>
    </row>
    <row r="185" spans="2:33" ht="14.25">
      <c r="B185" s="4"/>
      <c r="C185" s="130"/>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2"/>
      <c r="AG185" s="4"/>
    </row>
    <row r="186" spans="2:33" ht="14.25">
      <c r="B186" s="4"/>
      <c r="C186" s="130"/>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2"/>
      <c r="AG186" s="4"/>
    </row>
    <row r="187" spans="2:33" ht="14.25">
      <c r="B187" s="4"/>
      <c r="C187" s="130"/>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2"/>
      <c r="AG187" s="4"/>
    </row>
    <row r="188" spans="2:33" ht="14.25">
      <c r="B188" s="4"/>
      <c r="C188" s="130"/>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2"/>
      <c r="AG188" s="4"/>
    </row>
    <row r="189" spans="2:33" ht="14.25">
      <c r="B189" s="4"/>
      <c r="C189" s="130"/>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2"/>
      <c r="AG189" s="4"/>
    </row>
    <row r="190" spans="2:33" ht="14.25">
      <c r="B190" s="4"/>
      <c r="C190" s="130"/>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2"/>
      <c r="AG190" s="4"/>
    </row>
    <row r="191" spans="2:33" ht="14.25">
      <c r="B191" s="4"/>
      <c r="C191" s="130"/>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2"/>
      <c r="AG191" s="4"/>
    </row>
    <row r="192" spans="2:33" ht="14.25">
      <c r="B192" s="4"/>
      <c r="C192" s="130"/>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2"/>
      <c r="AG192" s="4"/>
    </row>
    <row r="193" spans="2:33" ht="14.25">
      <c r="B193" s="4"/>
      <c r="C193" s="130"/>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2"/>
      <c r="AG193" s="4"/>
    </row>
    <row r="194" spans="2:33" ht="14.25">
      <c r="B194" s="4"/>
      <c r="C194" s="130"/>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2"/>
      <c r="AG194" s="4"/>
    </row>
    <row r="195" spans="2:33" ht="14.25">
      <c r="B195" s="4"/>
      <c r="C195" s="130"/>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2"/>
      <c r="AG195" s="4"/>
    </row>
    <row r="196" spans="2:33" ht="14.25">
      <c r="B196" s="4"/>
      <c r="C196" s="130"/>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2"/>
      <c r="AG196" s="4"/>
    </row>
    <row r="197" spans="2:33" ht="14.25">
      <c r="B197" s="4"/>
      <c r="C197" s="130"/>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2"/>
      <c r="AG197" s="4"/>
    </row>
    <row r="198" spans="2:33" ht="14.25">
      <c r="B198" s="4"/>
      <c r="C198" s="130"/>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2"/>
      <c r="AG198" s="4"/>
    </row>
    <row r="199" spans="2:33" ht="14.25">
      <c r="B199" s="4"/>
      <c r="C199" s="130"/>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2"/>
      <c r="AG199" s="4"/>
    </row>
    <row r="200" spans="2:33" ht="14.25">
      <c r="B200" s="4"/>
      <c r="C200" s="130"/>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2"/>
      <c r="AG200" s="4"/>
    </row>
    <row r="201" spans="2:33" ht="14.25">
      <c r="B201" s="4"/>
      <c r="C201" s="130"/>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2"/>
      <c r="AG201" s="4"/>
    </row>
    <row r="202" spans="2:33" ht="14.25">
      <c r="B202" s="4"/>
      <c r="C202" s="130"/>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2"/>
      <c r="AG202" s="4"/>
    </row>
    <row r="203" spans="2:33" ht="14.25">
      <c r="B203" s="4"/>
      <c r="C203" s="130"/>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2"/>
      <c r="AG203" s="4"/>
    </row>
    <row r="204" spans="2:33" ht="14.25">
      <c r="B204" s="4"/>
      <c r="C204" s="127"/>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9"/>
      <c r="AG204" s="4"/>
    </row>
    <row r="205" spans="2:33" ht="14.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row>
    <row r="206" spans="2:33" ht="49.5" customHeight="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row>
    <row r="207" spans="2:33" ht="24.75" customHeight="1">
      <c r="B207" s="160" t="s">
        <v>499</v>
      </c>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row>
    <row r="208" spans="2:33" ht="24.75" customHeight="1">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row>
    <row r="209" spans="2:33" ht="14.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row>
    <row r="210" spans="2:33" ht="14.25">
      <c r="B210" s="4"/>
      <c r="C210" s="156"/>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8"/>
      <c r="AG210" s="4"/>
    </row>
    <row r="211" spans="2:33" ht="14.25">
      <c r="B211" s="4"/>
      <c r="C211" s="130"/>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2"/>
      <c r="AG211" s="4"/>
    </row>
    <row r="212" spans="2:33" ht="14.25">
      <c r="B212" s="4"/>
      <c r="C212" s="130"/>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2"/>
      <c r="AG212" s="4"/>
    </row>
    <row r="213" spans="2:33" ht="14.25">
      <c r="B213" s="4"/>
      <c r="C213" s="130"/>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2"/>
      <c r="AG213" s="4"/>
    </row>
    <row r="214" spans="2:33" ht="14.25">
      <c r="B214" s="4"/>
      <c r="C214" s="130"/>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2"/>
      <c r="AG214" s="4"/>
    </row>
    <row r="215" spans="2:33" ht="14.25">
      <c r="B215" s="4"/>
      <c r="C215" s="130"/>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2"/>
      <c r="AG215" s="4"/>
    </row>
    <row r="216" spans="2:33" ht="14.25">
      <c r="B216" s="4"/>
      <c r="C216" s="130"/>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2"/>
      <c r="AG216" s="4"/>
    </row>
    <row r="217" spans="2:33" ht="14.25">
      <c r="B217" s="4"/>
      <c r="C217" s="130"/>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2"/>
      <c r="AG217" s="4"/>
    </row>
    <row r="218" spans="2:33" ht="14.25">
      <c r="B218" s="4"/>
      <c r="C218" s="130"/>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2"/>
      <c r="AG218" s="4"/>
    </row>
    <row r="219" spans="2:33" ht="14.25">
      <c r="B219" s="4"/>
      <c r="C219" s="130"/>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2"/>
      <c r="AG219" s="4"/>
    </row>
    <row r="220" spans="2:33" ht="14.25">
      <c r="B220" s="4"/>
      <c r="C220" s="130"/>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2"/>
      <c r="AG220" s="4"/>
    </row>
    <row r="221" spans="2:33" ht="14.25">
      <c r="B221" s="4"/>
      <c r="C221" s="130"/>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2"/>
      <c r="AG221" s="4"/>
    </row>
    <row r="222" spans="2:33" ht="14.25">
      <c r="B222" s="4"/>
      <c r="C222" s="130"/>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2"/>
      <c r="AG222" s="4"/>
    </row>
    <row r="223" spans="2:33" ht="14.25">
      <c r="B223" s="4"/>
      <c r="C223" s="130"/>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2"/>
      <c r="AG223" s="4"/>
    </row>
    <row r="224" spans="2:33" ht="14.25">
      <c r="B224" s="4"/>
      <c r="C224" s="130"/>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2"/>
      <c r="AG224" s="4"/>
    </row>
    <row r="225" spans="2:33" ht="14.25">
      <c r="B225" s="4"/>
      <c r="C225" s="130"/>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2"/>
      <c r="AG225" s="4"/>
    </row>
    <row r="226" spans="2:33" ht="14.25">
      <c r="B226" s="4"/>
      <c r="C226" s="130"/>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2"/>
      <c r="AG226" s="4"/>
    </row>
    <row r="227" spans="2:33" ht="14.25">
      <c r="B227" s="4"/>
      <c r="C227" s="130"/>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2"/>
      <c r="AG227" s="4"/>
    </row>
    <row r="228" spans="2:33" ht="14.25">
      <c r="B228" s="4"/>
      <c r="C228" s="130"/>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2"/>
      <c r="AG228" s="4"/>
    </row>
    <row r="229" spans="2:33" ht="14.25">
      <c r="B229" s="4"/>
      <c r="C229" s="130"/>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2"/>
      <c r="AG229" s="4"/>
    </row>
    <row r="230" spans="2:33" ht="14.25">
      <c r="B230" s="4"/>
      <c r="C230" s="127"/>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9"/>
      <c r="AG230" s="4"/>
    </row>
    <row r="231" spans="2:33" ht="14.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row>
    <row r="232" spans="2:33" ht="24.75" customHeight="1">
      <c r="B232" s="160" t="s">
        <v>500</v>
      </c>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row>
    <row r="233" spans="2:33" ht="24.75" customHeight="1">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row>
    <row r="234" spans="2:33" ht="14.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row>
    <row r="235" spans="2:33" ht="14.25">
      <c r="B235" s="4"/>
      <c r="C235" s="156"/>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8"/>
      <c r="AG235" s="4"/>
    </row>
    <row r="236" spans="2:33" ht="14.25">
      <c r="B236" s="4"/>
      <c r="C236" s="130"/>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2"/>
      <c r="AG236" s="4"/>
    </row>
    <row r="237" spans="2:33" ht="14.25">
      <c r="B237" s="4"/>
      <c r="C237" s="130"/>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2"/>
      <c r="AG237" s="4"/>
    </row>
    <row r="238" spans="2:33" ht="14.25">
      <c r="B238" s="4"/>
      <c r="C238" s="130"/>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2"/>
      <c r="AG238" s="4"/>
    </row>
    <row r="239" spans="2:33" ht="14.25">
      <c r="B239" s="4"/>
      <c r="C239" s="130"/>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2"/>
      <c r="AG239" s="4"/>
    </row>
    <row r="240" spans="2:33" ht="14.25">
      <c r="B240" s="4"/>
      <c r="C240" s="130"/>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2"/>
      <c r="AG240" s="4"/>
    </row>
    <row r="241" spans="2:33" ht="14.25">
      <c r="B241" s="4"/>
      <c r="C241" s="130"/>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2"/>
      <c r="AG241" s="4"/>
    </row>
    <row r="242" spans="2:33" ht="14.25">
      <c r="B242" s="4"/>
      <c r="C242" s="130"/>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2"/>
      <c r="AG242" s="4"/>
    </row>
    <row r="243" spans="2:33" ht="14.25">
      <c r="B243" s="4"/>
      <c r="C243" s="130"/>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2"/>
      <c r="AG243" s="4"/>
    </row>
    <row r="244" spans="2:33" ht="14.25">
      <c r="B244" s="4"/>
      <c r="C244" s="130"/>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2"/>
      <c r="AG244" s="4"/>
    </row>
    <row r="245" spans="2:33" ht="14.25">
      <c r="B245" s="4"/>
      <c r="C245" s="130"/>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2"/>
      <c r="AG245" s="4"/>
    </row>
    <row r="246" spans="2:33" ht="14.25">
      <c r="B246" s="4"/>
      <c r="C246" s="130"/>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2"/>
      <c r="AG246" s="4"/>
    </row>
    <row r="247" spans="2:33" ht="14.25">
      <c r="B247" s="4"/>
      <c r="C247" s="130"/>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2"/>
      <c r="AG247" s="4"/>
    </row>
    <row r="248" spans="2:33" ht="14.25">
      <c r="B248" s="4"/>
      <c r="C248" s="130"/>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2"/>
      <c r="AG248" s="4"/>
    </row>
    <row r="249" spans="2:33" ht="14.25">
      <c r="B249" s="4"/>
      <c r="C249" s="130"/>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2"/>
      <c r="AG249" s="4"/>
    </row>
    <row r="250" spans="2:33" ht="14.25">
      <c r="B250" s="4"/>
      <c r="C250" s="130"/>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2"/>
      <c r="AG250" s="4"/>
    </row>
    <row r="251" spans="2:33" ht="14.25">
      <c r="B251" s="4"/>
      <c r="C251" s="130"/>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2"/>
      <c r="AG251" s="4"/>
    </row>
    <row r="252" spans="2:33" ht="14.25">
      <c r="B252" s="4"/>
      <c r="C252" s="130"/>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2"/>
      <c r="AG252" s="4"/>
    </row>
    <row r="253" spans="2:33" ht="14.25">
      <c r="B253" s="4"/>
      <c r="C253" s="130"/>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2"/>
      <c r="AG253" s="4"/>
    </row>
    <row r="254" spans="2:33" ht="14.25">
      <c r="B254" s="4"/>
      <c r="C254" s="130"/>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2"/>
      <c r="AG254" s="4"/>
    </row>
    <row r="255" spans="2:33" ht="14.25">
      <c r="B255" s="4"/>
      <c r="C255" s="127"/>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9"/>
      <c r="AG255" s="4"/>
    </row>
    <row r="256" spans="2:33" ht="14.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row>
    <row r="257" spans="1:256" ht="39.75" customHeight="1">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c r="CH257" s="161"/>
      <c r="CI257" s="161"/>
      <c r="CJ257" s="161"/>
      <c r="CK257" s="161"/>
      <c r="CL257" s="161"/>
      <c r="CM257" s="161"/>
      <c r="CN257" s="161"/>
      <c r="CO257" s="161"/>
      <c r="CP257" s="161"/>
      <c r="CQ257" s="161"/>
      <c r="CR257" s="161"/>
      <c r="CS257" s="161"/>
      <c r="CT257" s="161"/>
      <c r="CU257" s="161"/>
      <c r="CV257" s="161"/>
      <c r="CW257" s="161"/>
      <c r="CX257" s="161"/>
      <c r="CY257" s="161"/>
      <c r="CZ257" s="161"/>
      <c r="DA257" s="161"/>
      <c r="DB257" s="161"/>
      <c r="DC257" s="161"/>
      <c r="DD257" s="161"/>
      <c r="DE257" s="161"/>
      <c r="DF257" s="161"/>
      <c r="DG257" s="161"/>
      <c r="DH257" s="161"/>
      <c r="DI257" s="161"/>
      <c r="DJ257" s="161"/>
      <c r="DK257" s="161"/>
      <c r="DL257" s="161"/>
      <c r="DM257" s="161"/>
      <c r="DN257" s="161"/>
      <c r="DO257" s="161"/>
      <c r="DP257" s="161"/>
      <c r="DQ257" s="161"/>
      <c r="DR257" s="161"/>
      <c r="DS257" s="161"/>
      <c r="DT257" s="161"/>
      <c r="DU257" s="161"/>
      <c r="DV257" s="161"/>
      <c r="DW257" s="161"/>
      <c r="DX257" s="161"/>
      <c r="DY257" s="161"/>
      <c r="DZ257" s="161"/>
      <c r="EA257" s="161"/>
      <c r="EB257" s="161"/>
      <c r="EC257" s="161"/>
      <c r="ED257" s="161"/>
      <c r="EE257" s="161"/>
      <c r="EF257" s="161"/>
      <c r="EG257" s="161"/>
      <c r="EH257" s="161"/>
      <c r="EI257" s="161"/>
      <c r="EJ257" s="161"/>
      <c r="EK257" s="161"/>
      <c r="EL257" s="161"/>
      <c r="EM257" s="161"/>
      <c r="EN257" s="161"/>
      <c r="EO257" s="161"/>
      <c r="EP257" s="161"/>
      <c r="EQ257" s="161"/>
      <c r="ER257" s="161"/>
      <c r="ES257" s="161"/>
      <c r="ET257" s="161"/>
      <c r="EU257" s="161"/>
      <c r="EV257" s="161"/>
      <c r="EW257" s="161"/>
      <c r="EX257" s="161"/>
      <c r="EY257" s="161"/>
      <c r="EZ257" s="161"/>
      <c r="FA257" s="161"/>
      <c r="FB257" s="161"/>
      <c r="FC257" s="161"/>
      <c r="FD257" s="161"/>
      <c r="FE257" s="161"/>
      <c r="FF257" s="161"/>
      <c r="FG257" s="161"/>
      <c r="FH257" s="161"/>
      <c r="FI257" s="161"/>
      <c r="FJ257" s="161"/>
      <c r="FK257" s="161"/>
      <c r="FL257" s="161"/>
      <c r="FM257" s="161"/>
      <c r="FN257" s="161"/>
      <c r="FO257" s="161"/>
      <c r="FP257" s="161"/>
      <c r="FQ257" s="161"/>
      <c r="FR257" s="161"/>
      <c r="FS257" s="161"/>
      <c r="FT257" s="161"/>
      <c r="FU257" s="161"/>
      <c r="FV257" s="161"/>
      <c r="FW257" s="161"/>
      <c r="FX257" s="161"/>
      <c r="FY257" s="161"/>
      <c r="FZ257" s="161"/>
      <c r="GA257" s="161"/>
      <c r="GB257" s="161"/>
      <c r="GC257" s="161"/>
      <c r="GD257" s="161"/>
      <c r="GE257" s="161"/>
      <c r="GF257" s="161"/>
      <c r="GG257" s="161"/>
      <c r="GH257" s="161"/>
      <c r="GI257" s="161"/>
      <c r="GJ257" s="161"/>
      <c r="GK257" s="161"/>
      <c r="GL257" s="161"/>
      <c r="GM257" s="161"/>
      <c r="GN257" s="161"/>
      <c r="GO257" s="161"/>
      <c r="GP257" s="161"/>
      <c r="GQ257" s="161"/>
      <c r="GR257" s="161"/>
      <c r="GS257" s="161"/>
      <c r="GT257" s="161"/>
      <c r="GU257" s="161"/>
      <c r="GV257" s="161"/>
      <c r="GW257" s="161"/>
      <c r="GX257" s="161"/>
      <c r="GY257" s="161"/>
      <c r="GZ257" s="161"/>
      <c r="HA257" s="161"/>
      <c r="HB257" s="161"/>
      <c r="HC257" s="161"/>
      <c r="HD257" s="161"/>
      <c r="HE257" s="161"/>
      <c r="HF257" s="161"/>
      <c r="HG257" s="161"/>
      <c r="HH257" s="161"/>
      <c r="HI257" s="161"/>
      <c r="HJ257" s="161"/>
      <c r="HK257" s="161"/>
      <c r="HL257" s="161"/>
      <c r="HM257" s="161"/>
      <c r="HN257" s="161"/>
      <c r="HO257" s="161"/>
      <c r="HP257" s="161"/>
      <c r="HQ257" s="161"/>
      <c r="HR257" s="161"/>
      <c r="HS257" s="161"/>
      <c r="HT257" s="161"/>
      <c r="HU257" s="161"/>
      <c r="HV257" s="161"/>
      <c r="HW257" s="161"/>
      <c r="HX257" s="161"/>
      <c r="HY257" s="161"/>
      <c r="HZ257" s="161"/>
      <c r="IA257" s="161"/>
      <c r="IB257" s="161"/>
      <c r="IC257" s="161"/>
      <c r="ID257" s="161"/>
      <c r="IE257" s="161"/>
      <c r="IF257" s="161"/>
      <c r="IG257" s="161"/>
      <c r="IH257" s="161"/>
      <c r="II257" s="161"/>
      <c r="IJ257" s="161"/>
      <c r="IK257" s="161"/>
      <c r="IL257" s="161"/>
      <c r="IM257" s="161"/>
      <c r="IN257" s="161"/>
      <c r="IO257" s="161"/>
      <c r="IP257" s="161"/>
      <c r="IQ257" s="161"/>
      <c r="IR257" s="161"/>
      <c r="IS257" s="161"/>
      <c r="IT257" s="161"/>
      <c r="IU257" s="161"/>
      <c r="IV257" s="161"/>
    </row>
    <row r="258" spans="2:33" ht="24.75" customHeight="1">
      <c r="B258" s="160" t="s">
        <v>501</v>
      </c>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row>
    <row r="259" spans="2:33" ht="24.75" customHeight="1">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row>
    <row r="260" spans="2:33" ht="14.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row>
    <row r="261" spans="2:33" ht="14.25">
      <c r="B261" s="4"/>
      <c r="C261" s="156"/>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8"/>
      <c r="AG261" s="4"/>
    </row>
    <row r="262" spans="2:33" ht="14.25">
      <c r="B262" s="4"/>
      <c r="C262" s="130"/>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2"/>
      <c r="AG262" s="4"/>
    </row>
    <row r="263" spans="2:33" ht="14.25">
      <c r="B263" s="4"/>
      <c r="C263" s="130"/>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2"/>
      <c r="AG263" s="4"/>
    </row>
    <row r="264" spans="2:33" ht="14.25">
      <c r="B264" s="4"/>
      <c r="C264" s="130"/>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2"/>
      <c r="AG264" s="4"/>
    </row>
    <row r="265" spans="2:33" ht="14.25">
      <c r="B265" s="4"/>
      <c r="C265" s="130"/>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2"/>
      <c r="AG265" s="4"/>
    </row>
    <row r="266" spans="2:33" ht="14.25">
      <c r="B266" s="4"/>
      <c r="C266" s="130"/>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2"/>
      <c r="AG266" s="4"/>
    </row>
    <row r="267" spans="2:33" ht="14.25">
      <c r="B267" s="4"/>
      <c r="C267" s="130"/>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2"/>
      <c r="AG267" s="4"/>
    </row>
    <row r="268" spans="2:33" ht="14.25">
      <c r="B268" s="4"/>
      <c r="C268" s="130"/>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2"/>
      <c r="AG268" s="4"/>
    </row>
    <row r="269" spans="2:33" ht="14.25">
      <c r="B269" s="4"/>
      <c r="C269" s="130"/>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2"/>
      <c r="AG269" s="4"/>
    </row>
    <row r="270" spans="2:33" ht="14.25">
      <c r="B270" s="4"/>
      <c r="C270" s="130"/>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2"/>
      <c r="AG270" s="4"/>
    </row>
    <row r="271" spans="2:33" ht="14.25">
      <c r="B271" s="4"/>
      <c r="C271" s="130"/>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2"/>
      <c r="AG271" s="4"/>
    </row>
    <row r="272" spans="2:33" ht="14.25">
      <c r="B272" s="4"/>
      <c r="C272" s="130"/>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2"/>
      <c r="AG272" s="4"/>
    </row>
    <row r="273" spans="2:33" ht="14.25">
      <c r="B273" s="4"/>
      <c r="C273" s="130"/>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2"/>
      <c r="AG273" s="4"/>
    </row>
    <row r="274" spans="2:33" ht="14.25">
      <c r="B274" s="4"/>
      <c r="C274" s="130"/>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2"/>
      <c r="AG274" s="4"/>
    </row>
    <row r="275" spans="2:33" ht="14.25">
      <c r="B275" s="4"/>
      <c r="C275" s="130"/>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2"/>
      <c r="AG275" s="4"/>
    </row>
    <row r="276" spans="2:33" ht="14.25">
      <c r="B276" s="4"/>
      <c r="C276" s="130"/>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2"/>
      <c r="AG276" s="4"/>
    </row>
    <row r="277" spans="2:33" ht="14.25">
      <c r="B277" s="4"/>
      <c r="C277" s="130"/>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2"/>
      <c r="AG277" s="4"/>
    </row>
    <row r="278" spans="2:33" ht="14.25">
      <c r="B278" s="4"/>
      <c r="C278" s="130"/>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2"/>
      <c r="AG278" s="4"/>
    </row>
    <row r="279" spans="2:33" ht="14.25">
      <c r="B279" s="4"/>
      <c r="C279" s="130"/>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2"/>
      <c r="AG279" s="4"/>
    </row>
    <row r="280" spans="2:33" ht="14.25">
      <c r="B280" s="4"/>
      <c r="C280" s="130"/>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2"/>
      <c r="AG280" s="4"/>
    </row>
    <row r="281" spans="2:33" ht="14.25">
      <c r="B281" s="4"/>
      <c r="C281" s="127"/>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9"/>
      <c r="AG281" s="4"/>
    </row>
    <row r="283" spans="2:33" s="98" customFormat="1" ht="24.75" customHeight="1">
      <c r="B283" s="160" t="s">
        <v>502</v>
      </c>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row>
    <row r="284" spans="2:33" ht="24.75" customHeight="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row>
    <row r="286" spans="3:32" ht="14.25">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row>
    <row r="287" spans="3:32" ht="14.25">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row>
    <row r="288" spans="3:32" ht="14.25">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row>
    <row r="289" spans="3:32" ht="14.25">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row>
    <row r="290" spans="3:32" ht="14.25">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row>
    <row r="291" spans="3:32" ht="14.25">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row>
    <row r="292" spans="3:32" ht="14.25">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row>
    <row r="293" spans="3:32" ht="14.25">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row>
    <row r="294" spans="3:32" ht="14.25">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row>
    <row r="295" spans="3:32" ht="14.25">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row>
    <row r="296" spans="3:32" ht="14.25">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row>
    <row r="297" spans="3:32" ht="14.25">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row>
    <row r="298" spans="3:32" ht="14.25">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row>
    <row r="299" spans="3:32" ht="14.25">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row>
    <row r="300" spans="3:32" ht="14.25">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row>
    <row r="301" spans="3:32" ht="14.25">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row>
    <row r="302" spans="3:32" ht="14.25">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row>
    <row r="303" spans="3:32" ht="14.25">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row>
    <row r="304" spans="3:32" ht="14.25">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row>
    <row r="305" spans="3:32" ht="14.25">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row>
    <row r="306" spans="3:32" ht="14.25">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row>
    <row r="307" spans="3:32" ht="14.25">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row>
    <row r="308" spans="3:32" ht="14.2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sheetData>
  <sheetProtection/>
  <mergeCells count="49">
    <mergeCell ref="B283:AG283"/>
    <mergeCell ref="B284:AG284"/>
    <mergeCell ref="C286:AF307"/>
    <mergeCell ref="B258:AG258"/>
    <mergeCell ref="B259:AG259"/>
    <mergeCell ref="C261:AF281"/>
    <mergeCell ref="BM257:CR257"/>
    <mergeCell ref="CS257:DX257"/>
    <mergeCell ref="DY257:FD257"/>
    <mergeCell ref="FE257:GJ257"/>
    <mergeCell ref="GK257:HP257"/>
    <mergeCell ref="HQ257:IV257"/>
    <mergeCell ref="B208:AG208"/>
    <mergeCell ref="C210:AF230"/>
    <mergeCell ref="B232:AG232"/>
    <mergeCell ref="B233:AG233"/>
    <mergeCell ref="C235:AF255"/>
    <mergeCell ref="A257:AF257"/>
    <mergeCell ref="AG257:BL257"/>
    <mergeCell ref="C159:AF179"/>
    <mergeCell ref="B181:AG181"/>
    <mergeCell ref="B182:AG182"/>
    <mergeCell ref="C184:AF204"/>
    <mergeCell ref="B206:AG206"/>
    <mergeCell ref="B207:AG207"/>
    <mergeCell ref="B130:AG130"/>
    <mergeCell ref="B131:AG131"/>
    <mergeCell ref="C133:AF153"/>
    <mergeCell ref="B155:AG155"/>
    <mergeCell ref="B156:AG156"/>
    <mergeCell ref="B157:AG157"/>
    <mergeCell ref="B80:AG80"/>
    <mergeCell ref="C82:AF102"/>
    <mergeCell ref="B104:AG104"/>
    <mergeCell ref="B105:AG105"/>
    <mergeCell ref="B106:AG106"/>
    <mergeCell ref="C108:AF128"/>
    <mergeCell ref="C31:AF51"/>
    <mergeCell ref="B53:AG53"/>
    <mergeCell ref="B54:AG54"/>
    <mergeCell ref="B55:AG55"/>
    <mergeCell ref="C57:AF77"/>
    <mergeCell ref="B79:AG79"/>
    <mergeCell ref="B2:AG2"/>
    <mergeCell ref="B3:AG3"/>
    <mergeCell ref="B4:AG4"/>
    <mergeCell ref="C6:AF26"/>
    <mergeCell ref="B28:AG28"/>
    <mergeCell ref="B29:AG29"/>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99" r:id="rId1"/>
  <rowBreaks count="2" manualBreakCount="2">
    <brk id="205" min="1" max="32" man="1"/>
    <brk id="256" min="1" max="32" man="1"/>
  </rowBreaks>
</worksheet>
</file>

<file path=xl/worksheets/sheet6.xml><?xml version="1.0" encoding="utf-8"?>
<worksheet xmlns="http://schemas.openxmlformats.org/spreadsheetml/2006/main" xmlns:r="http://schemas.openxmlformats.org/officeDocument/2006/relationships">
  <sheetPr codeName="Sheet12">
    <tabColor rgb="FFFFFF00"/>
  </sheetPr>
  <dimension ref="A1:AK32"/>
  <sheetViews>
    <sheetView view="pageBreakPreview" zoomScaleSheetLayoutView="100" zoomScalePageLayoutView="0" workbookViewId="0" topLeftCell="A1">
      <selection activeCell="AL12" sqref="AL12"/>
    </sheetView>
  </sheetViews>
  <sheetFormatPr defaultColWidth="9.00390625" defaultRowHeight="13.5"/>
  <cols>
    <col min="1" max="1" width="5.375" style="48" customWidth="1"/>
    <col min="2" max="32" width="2.625" style="48" customWidth="1"/>
  </cols>
  <sheetData>
    <row r="1" spans="2:32" ht="18.75" customHeight="1">
      <c r="B1" s="48" t="s">
        <v>124</v>
      </c>
      <c r="AC1" s="186" t="s">
        <v>467</v>
      </c>
      <c r="AD1" s="187"/>
      <c r="AE1" s="187"/>
      <c r="AF1" s="187"/>
    </row>
    <row r="2" spans="29:32" ht="18.75" customHeight="1">
      <c r="AC2" s="187"/>
      <c r="AD2" s="187"/>
      <c r="AE2" s="187"/>
      <c r="AF2" s="187"/>
    </row>
    <row r="3" spans="1:32" ht="18.75" customHeight="1">
      <c r="A3" s="49"/>
      <c r="B3" s="188" t="s">
        <v>125</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ht="18.75" customHeight="1"/>
    <row r="5" ht="18.75" customHeight="1"/>
    <row r="6" spans="6:26" ht="18.75" customHeight="1">
      <c r="F6" s="189" t="s">
        <v>126</v>
      </c>
      <c r="G6" s="189"/>
      <c r="H6" s="189"/>
      <c r="I6" s="189"/>
      <c r="J6" s="189"/>
      <c r="L6" s="189" t="s">
        <v>254</v>
      </c>
      <c r="M6" s="189"/>
      <c r="N6" s="190" t="e">
        <f>+#REF!</f>
        <v>#REF!</v>
      </c>
      <c r="O6" s="190"/>
      <c r="P6" s="190"/>
      <c r="Q6" s="190"/>
      <c r="R6" s="190"/>
      <c r="S6" s="190"/>
      <c r="T6" s="190"/>
      <c r="U6" s="190"/>
      <c r="V6" s="190"/>
      <c r="W6" s="190"/>
      <c r="X6" s="53"/>
      <c r="Y6" s="52"/>
      <c r="Z6" s="52"/>
    </row>
    <row r="7" ht="18.75" customHeight="1">
      <c r="AH7" t="s">
        <v>479</v>
      </c>
    </row>
    <row r="8" ht="18.75" customHeight="1">
      <c r="AA8" s="96"/>
    </row>
    <row r="9" spans="2:26" ht="18.75" customHeight="1">
      <c r="B9" s="191" t="s">
        <v>358</v>
      </c>
      <c r="C9" s="191"/>
      <c r="D9" s="191"/>
      <c r="E9" s="191"/>
      <c r="F9" s="192" t="e">
        <f>+#REF!</f>
        <v>#REF!</v>
      </c>
      <c r="G9" s="192"/>
      <c r="H9" s="192"/>
      <c r="I9" s="192"/>
      <c r="J9" s="192"/>
      <c r="K9" s="192"/>
      <c r="L9" s="192"/>
      <c r="M9" s="179" t="s">
        <v>127</v>
      </c>
      <c r="N9" s="179"/>
      <c r="O9" s="179"/>
      <c r="P9" s="179"/>
      <c r="Q9" s="179"/>
      <c r="R9" s="179"/>
      <c r="S9" s="179" t="e">
        <f>+#REF!</f>
        <v>#REF!</v>
      </c>
      <c r="T9" s="179"/>
      <c r="U9" s="51" t="s">
        <v>476</v>
      </c>
      <c r="V9" s="48" t="s">
        <v>23</v>
      </c>
      <c r="W9" s="179" t="e">
        <f>+#REF!</f>
        <v>#REF!</v>
      </c>
      <c r="X9" s="179"/>
      <c r="Y9" s="179"/>
      <c r="Z9" s="48" t="s">
        <v>364</v>
      </c>
    </row>
    <row r="10" ht="18.75" customHeight="1">
      <c r="B10" s="48" t="s">
        <v>359</v>
      </c>
    </row>
    <row r="11" ht="18.75" customHeight="1"/>
    <row r="12" ht="18.75" customHeight="1"/>
    <row r="13" spans="22:32" ht="18.75" customHeight="1">
      <c r="V13" s="181" t="s">
        <v>133</v>
      </c>
      <c r="W13" s="181"/>
      <c r="X13" s="181"/>
      <c r="Y13" s="181"/>
      <c r="Z13" s="50" t="s">
        <v>163</v>
      </c>
      <c r="AA13" s="181"/>
      <c r="AB13" s="181"/>
      <c r="AC13" s="50" t="s">
        <v>164</v>
      </c>
      <c r="AD13" s="181"/>
      <c r="AE13" s="181"/>
      <c r="AF13" s="50" t="s">
        <v>255</v>
      </c>
    </row>
    <row r="14" ht="18.75" customHeight="1"/>
    <row r="15" spans="2:13" ht="18.75" customHeight="1">
      <c r="B15" s="48" t="s">
        <v>135</v>
      </c>
      <c r="F15" s="178" t="e">
        <f>+#REF!</f>
        <v>#REF!</v>
      </c>
      <c r="G15" s="178"/>
      <c r="H15" s="178"/>
      <c r="I15" s="178"/>
      <c r="J15" s="178"/>
      <c r="K15" s="178"/>
      <c r="M15" s="48" t="s">
        <v>136</v>
      </c>
    </row>
    <row r="16" ht="18.75" customHeight="1"/>
    <row r="17" ht="18.75" customHeight="1"/>
    <row r="18" spans="16:31" ht="22.5" customHeight="1">
      <c r="P18" s="48" t="s">
        <v>138</v>
      </c>
      <c r="S18" s="179" t="s">
        <v>249</v>
      </c>
      <c r="T18" s="179"/>
      <c r="U18" s="179"/>
      <c r="V18" s="180" t="e">
        <f>+#REF!</f>
        <v>#REF!</v>
      </c>
      <c r="W18" s="180"/>
      <c r="X18" s="180"/>
      <c r="Y18" s="180"/>
      <c r="Z18" s="180"/>
      <c r="AA18" s="180"/>
      <c r="AB18" s="180"/>
      <c r="AC18" s="180"/>
      <c r="AD18" s="180"/>
      <c r="AE18" s="180"/>
    </row>
    <row r="19" spans="19:31" ht="22.5" customHeight="1">
      <c r="S19" s="179" t="s">
        <v>250</v>
      </c>
      <c r="T19" s="179"/>
      <c r="U19" s="179"/>
      <c r="V19" s="179" t="e">
        <f>+#REF!</f>
        <v>#REF!</v>
      </c>
      <c r="W19" s="179"/>
      <c r="X19" s="179"/>
      <c r="Y19" s="179"/>
      <c r="Z19" s="179"/>
      <c r="AA19" s="179"/>
      <c r="AB19" s="179"/>
      <c r="AC19" s="179"/>
      <c r="AD19" s="179"/>
      <c r="AE19" s="179"/>
    </row>
    <row r="20" ht="18.75" customHeight="1"/>
    <row r="21" ht="18.75" customHeight="1"/>
    <row r="22" ht="18.75" customHeight="1"/>
    <row r="23" ht="18.75" customHeight="1"/>
    <row r="24" spans="2:32" ht="25.5" customHeight="1">
      <c r="B24" s="182" t="s">
        <v>132</v>
      </c>
      <c r="C24" s="182"/>
      <c r="D24" s="163" t="s">
        <v>131</v>
      </c>
      <c r="E24" s="163"/>
      <c r="F24" s="163"/>
      <c r="G24" s="163"/>
      <c r="H24" s="163"/>
      <c r="I24" s="183" t="s">
        <v>360</v>
      </c>
      <c r="J24" s="183"/>
      <c r="K24" s="183"/>
      <c r="L24" s="183"/>
      <c r="M24" s="183"/>
      <c r="N24" s="183"/>
      <c r="O24" s="184" t="s">
        <v>382</v>
      </c>
      <c r="P24" s="184"/>
      <c r="Q24" s="184"/>
      <c r="R24" s="184"/>
      <c r="S24" s="184"/>
      <c r="T24" s="184"/>
      <c r="U24" s="184"/>
      <c r="V24" s="184"/>
      <c r="W24" s="184"/>
      <c r="X24" s="184"/>
      <c r="Y24" s="184"/>
      <c r="Z24" s="184"/>
      <c r="AA24" s="184"/>
      <c r="AB24" s="184"/>
      <c r="AC24" s="184"/>
      <c r="AD24" s="184"/>
      <c r="AE24" s="184"/>
      <c r="AF24" s="184"/>
    </row>
    <row r="25" spans="2:32" ht="39" customHeight="1">
      <c r="B25" s="182"/>
      <c r="C25" s="182"/>
      <c r="D25" s="163"/>
      <c r="E25" s="163"/>
      <c r="F25" s="163"/>
      <c r="G25" s="163"/>
      <c r="H25" s="163"/>
      <c r="I25" s="185" t="s">
        <v>128</v>
      </c>
      <c r="J25" s="185"/>
      <c r="K25" s="185"/>
      <c r="L25" s="185"/>
      <c r="M25" s="185"/>
      <c r="N25" s="185"/>
      <c r="O25" s="185" t="e">
        <f>+V19</f>
        <v>#REF!</v>
      </c>
      <c r="P25" s="185"/>
      <c r="Q25" s="185"/>
      <c r="R25" s="185"/>
      <c r="S25" s="185"/>
      <c r="T25" s="185"/>
      <c r="U25" s="185"/>
      <c r="V25" s="185"/>
      <c r="W25" s="185"/>
      <c r="X25" s="185"/>
      <c r="Y25" s="185"/>
      <c r="Z25" s="185"/>
      <c r="AA25" s="185"/>
      <c r="AB25" s="185"/>
      <c r="AC25" s="185"/>
      <c r="AD25" s="185"/>
      <c r="AE25" s="185"/>
      <c r="AF25" s="185"/>
    </row>
    <row r="26" spans="2:32" ht="39" customHeight="1">
      <c r="B26" s="182"/>
      <c r="C26" s="182"/>
      <c r="D26" s="163"/>
      <c r="E26" s="163"/>
      <c r="F26" s="163"/>
      <c r="G26" s="163"/>
      <c r="H26" s="163"/>
      <c r="I26" s="167" t="s">
        <v>365</v>
      </c>
      <c r="J26" s="171"/>
      <c r="K26" s="171"/>
      <c r="L26" s="171"/>
      <c r="M26" s="171"/>
      <c r="N26" s="173"/>
      <c r="O26" s="167" t="s">
        <v>383</v>
      </c>
      <c r="P26" s="168"/>
      <c r="Q26" s="168"/>
      <c r="R26" s="168"/>
      <c r="S26" s="168"/>
      <c r="T26" s="168" t="s">
        <v>371</v>
      </c>
      <c r="U26" s="171"/>
      <c r="V26" s="171"/>
      <c r="W26" s="171"/>
      <c r="X26" s="168" t="s">
        <v>383</v>
      </c>
      <c r="Y26" s="171"/>
      <c r="Z26" s="171"/>
      <c r="AA26" s="171"/>
      <c r="AB26" s="171"/>
      <c r="AC26" s="168" t="s">
        <v>372</v>
      </c>
      <c r="AD26" s="171"/>
      <c r="AE26" s="171"/>
      <c r="AF26" s="173"/>
    </row>
    <row r="27" spans="2:32" ht="39" customHeight="1">
      <c r="B27" s="182"/>
      <c r="C27" s="182"/>
      <c r="D27" s="163"/>
      <c r="E27" s="163"/>
      <c r="F27" s="163"/>
      <c r="G27" s="163"/>
      <c r="H27" s="163"/>
      <c r="I27" s="174"/>
      <c r="J27" s="172"/>
      <c r="K27" s="172"/>
      <c r="L27" s="172"/>
      <c r="M27" s="172"/>
      <c r="N27" s="175"/>
      <c r="O27" s="169"/>
      <c r="P27" s="170"/>
      <c r="Q27" s="170"/>
      <c r="R27" s="170"/>
      <c r="S27" s="170"/>
      <c r="T27" s="172"/>
      <c r="U27" s="172"/>
      <c r="V27" s="172"/>
      <c r="W27" s="172"/>
      <c r="X27" s="172"/>
      <c r="Y27" s="172"/>
      <c r="Z27" s="172"/>
      <c r="AA27" s="172"/>
      <c r="AB27" s="172"/>
      <c r="AC27" s="172"/>
      <c r="AD27" s="172"/>
      <c r="AE27" s="172"/>
      <c r="AF27" s="175"/>
    </row>
    <row r="28" spans="2:37" ht="39" customHeight="1">
      <c r="B28" s="182"/>
      <c r="C28" s="182"/>
      <c r="D28" s="163"/>
      <c r="E28" s="163"/>
      <c r="F28" s="163"/>
      <c r="G28" s="163"/>
      <c r="H28" s="163"/>
      <c r="I28" s="162" t="s">
        <v>366</v>
      </c>
      <c r="J28" s="163"/>
      <c r="K28" s="163"/>
      <c r="L28" s="163"/>
      <c r="M28" s="163"/>
      <c r="N28" s="163"/>
      <c r="O28" s="164" t="s">
        <v>130</v>
      </c>
      <c r="P28" s="165"/>
      <c r="Q28" s="165"/>
      <c r="R28" s="165"/>
      <c r="S28" s="165"/>
      <c r="T28" s="165"/>
      <c r="U28" s="165"/>
      <c r="V28" s="165"/>
      <c r="W28" s="165"/>
      <c r="X28" s="165"/>
      <c r="Y28" s="165"/>
      <c r="Z28" s="165"/>
      <c r="AA28" s="165"/>
      <c r="AB28" s="165"/>
      <c r="AC28" s="165"/>
      <c r="AD28" s="165"/>
      <c r="AE28" s="165"/>
      <c r="AF28" s="166"/>
      <c r="AK28" s="97"/>
    </row>
    <row r="29" spans="2:32" ht="39" customHeight="1">
      <c r="B29" s="182"/>
      <c r="C29" s="182"/>
      <c r="D29" s="163"/>
      <c r="E29" s="163"/>
      <c r="F29" s="163"/>
      <c r="G29" s="163"/>
      <c r="H29" s="163"/>
      <c r="I29" s="163" t="s">
        <v>129</v>
      </c>
      <c r="J29" s="163"/>
      <c r="K29" s="163"/>
      <c r="L29" s="163"/>
      <c r="M29" s="163"/>
      <c r="N29" s="163"/>
      <c r="O29" s="176" t="s">
        <v>384</v>
      </c>
      <c r="P29" s="177"/>
      <c r="Q29" s="177"/>
      <c r="R29" s="177"/>
      <c r="S29" s="177"/>
      <c r="T29" s="177"/>
      <c r="U29" s="177"/>
      <c r="V29" s="177"/>
      <c r="W29" s="177"/>
      <c r="X29" s="177"/>
      <c r="Y29" s="177"/>
      <c r="Z29" s="177"/>
      <c r="AA29" s="177"/>
      <c r="AB29" s="177"/>
      <c r="AC29" s="177"/>
      <c r="AD29" s="177"/>
      <c r="AE29" s="177"/>
      <c r="AF29" s="177"/>
    </row>
    <row r="30" spans="2:3" ht="18.75" customHeight="1">
      <c r="B30" s="51"/>
      <c r="C30" s="51"/>
    </row>
    <row r="31" spans="2:3" ht="18.75" customHeight="1">
      <c r="B31" s="51"/>
      <c r="C31" s="51"/>
    </row>
    <row r="32" spans="2:3" ht="18.75" customHeight="1">
      <c r="B32" s="51"/>
      <c r="C32" s="51"/>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34">
    <mergeCell ref="M9:R9"/>
    <mergeCell ref="S9:T9"/>
    <mergeCell ref="AC1:AF2"/>
    <mergeCell ref="B3:AF3"/>
    <mergeCell ref="F6:J6"/>
    <mergeCell ref="L6:M6"/>
    <mergeCell ref="N6:W6"/>
    <mergeCell ref="B9:E9"/>
    <mergeCell ref="F9:L9"/>
    <mergeCell ref="W9:Y9"/>
    <mergeCell ref="V13:W13"/>
    <mergeCell ref="X13:Y13"/>
    <mergeCell ref="AA13:AB13"/>
    <mergeCell ref="AD13:AE13"/>
    <mergeCell ref="B24:C29"/>
    <mergeCell ref="D24:H29"/>
    <mergeCell ref="I24:N24"/>
    <mergeCell ref="O24:AF24"/>
    <mergeCell ref="I25:N25"/>
    <mergeCell ref="O25:AF25"/>
    <mergeCell ref="F15:K15"/>
    <mergeCell ref="S18:U18"/>
    <mergeCell ref="S19:U19"/>
    <mergeCell ref="V18:AE18"/>
    <mergeCell ref="V19:AE19"/>
    <mergeCell ref="X26:AB27"/>
    <mergeCell ref="AC26:AF27"/>
    <mergeCell ref="I28:N28"/>
    <mergeCell ref="O28:AF28"/>
    <mergeCell ref="O26:S27"/>
    <mergeCell ref="T26:W27"/>
    <mergeCell ref="I26:N27"/>
    <mergeCell ref="I29:N29"/>
    <mergeCell ref="O29:AF29"/>
  </mergeCells>
  <dataValidations count="2">
    <dataValidation type="list" allowBlank="1" showInputMessage="1" sqref="X26:AB27">
      <formula1>"野村,卯之町,城川,三瓶,明浜"</formula1>
    </dataValidation>
    <dataValidation type="list" allowBlank="1" showInputMessage="1" sqref="O26:S27">
      <formula1>"東宇和,西宇和,伊予,愛媛,ゆうちょ"</formula1>
    </dataValidation>
  </dataValidations>
  <printOptions horizontalCentered="1"/>
  <pageMargins left="0.5905511811023623" right="0.5905511811023623" top="0.984251968503937" bottom="0.984251968503937" header="0.5118110236220472" footer="0.5118110236220472"/>
  <pageSetup cellComments="asDisplayed"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
    <tabColor rgb="FF7030A0"/>
  </sheetPr>
  <dimension ref="B2:AH132"/>
  <sheetViews>
    <sheetView view="pageBreakPreview" zoomScaleSheetLayoutView="100" zoomScalePageLayoutView="0" workbookViewId="0" topLeftCell="A1">
      <selection activeCell="B83" sqref="B83:AF83"/>
    </sheetView>
  </sheetViews>
  <sheetFormatPr defaultColWidth="2.625" defaultRowHeight="19.5" customHeight="1"/>
  <cols>
    <col min="1" max="1" width="5.50390625" style="1" customWidth="1"/>
    <col min="2" max="16384" width="2.625" style="1" customWidth="1"/>
  </cols>
  <sheetData>
    <row r="1" ht="27" customHeight="1"/>
    <row r="2" ht="19.5" customHeight="1">
      <c r="B2" s="1" t="s">
        <v>247</v>
      </c>
    </row>
    <row r="4" ht="19.5" customHeight="1">
      <c r="AF4" s="2" t="s">
        <v>483</v>
      </c>
    </row>
    <row r="6" spans="2:13" ht="19.5" customHeight="1">
      <c r="B6" s="1" t="s">
        <v>135</v>
      </c>
      <c r="F6" s="99" t="e">
        <f>#REF!</f>
        <v>#REF!</v>
      </c>
      <c r="G6" s="99"/>
      <c r="H6" s="99"/>
      <c r="I6" s="99"/>
      <c r="J6" s="99"/>
      <c r="K6" s="99"/>
      <c r="M6" s="1" t="s">
        <v>136</v>
      </c>
    </row>
    <row r="8" spans="17:23" ht="30" customHeight="1">
      <c r="Q8" s="1" t="s">
        <v>138</v>
      </c>
      <c r="U8" s="100" t="s">
        <v>249</v>
      </c>
      <c r="V8" s="100"/>
      <c r="W8" s="100"/>
    </row>
    <row r="9" spans="21:32" ht="30" customHeight="1">
      <c r="U9" s="100" t="s">
        <v>250</v>
      </c>
      <c r="V9" s="100"/>
      <c r="W9" s="100"/>
      <c r="AF9" s="1" t="s">
        <v>251</v>
      </c>
    </row>
    <row r="11" spans="2:32" ht="24.75" customHeight="1">
      <c r="B11" s="101" t="s">
        <v>248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row>
    <row r="13" spans="3:32" ht="19.5" customHeight="1">
      <c r="C13" s="104" t="s">
        <v>482</v>
      </c>
      <c r="D13" s="104"/>
      <c r="E13" s="103" t="e">
        <f>#REF!</f>
        <v>#REF!</v>
      </c>
      <c r="F13" s="103"/>
      <c r="G13" s="104" t="s">
        <v>252</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row>
    <row r="14" ht="19.5" customHeight="1">
      <c r="B14" s="1" t="s">
        <v>253</v>
      </c>
    </row>
    <row r="16" spans="3:31" ht="49.5" customHeight="1">
      <c r="C16" s="31" t="s">
        <v>264</v>
      </c>
      <c r="D16" s="12"/>
      <c r="E16" s="12"/>
      <c r="F16" s="12"/>
      <c r="G16" s="12"/>
      <c r="H16" s="12"/>
      <c r="I16" s="12"/>
      <c r="J16" s="12"/>
      <c r="K16" s="8"/>
      <c r="L16" s="31"/>
      <c r="M16" s="12" t="s">
        <v>150</v>
      </c>
      <c r="N16" s="12"/>
      <c r="O16" s="12"/>
      <c r="P16" s="12"/>
      <c r="Q16" s="12"/>
      <c r="R16" s="12"/>
      <c r="S16" s="12"/>
      <c r="T16" s="12"/>
      <c r="U16" s="12"/>
      <c r="V16" s="12"/>
      <c r="W16" s="12"/>
      <c r="X16" s="12"/>
      <c r="Y16" s="12"/>
      <c r="Z16" s="12"/>
      <c r="AA16" s="12"/>
      <c r="AB16" s="12"/>
      <c r="AC16" s="12"/>
      <c r="AD16" s="12"/>
      <c r="AE16" s="8"/>
    </row>
    <row r="17" spans="3:31" ht="49.5" customHeight="1">
      <c r="C17" s="31" t="s">
        <v>265</v>
      </c>
      <c r="D17" s="12"/>
      <c r="E17" s="12"/>
      <c r="F17" s="12"/>
      <c r="G17" s="12"/>
      <c r="H17" s="12"/>
      <c r="I17" s="12"/>
      <c r="J17" s="12"/>
      <c r="K17" s="8"/>
      <c r="L17" s="9"/>
      <c r="M17" s="10"/>
      <c r="N17" s="10"/>
      <c r="O17" s="10"/>
      <c r="P17" s="197" t="s">
        <v>254</v>
      </c>
      <c r="Q17" s="197"/>
      <c r="R17" s="204" t="e">
        <f>IF(#REF!=#REF!,#REF!,IF(#REF!=#REF!,#REF!,IF(#REF!=#REF!,#REF!,"　          　　　　　　円")))</f>
        <v>#REF!</v>
      </c>
      <c r="S17" s="204"/>
      <c r="T17" s="204"/>
      <c r="U17" s="204"/>
      <c r="V17" s="204"/>
      <c r="W17" s="204"/>
      <c r="X17" s="204"/>
      <c r="Y17" s="204"/>
      <c r="Z17" s="204"/>
      <c r="AA17" s="204"/>
      <c r="AB17" s="204"/>
      <c r="AC17" s="10"/>
      <c r="AD17" s="10"/>
      <c r="AE17" s="11"/>
    </row>
    <row r="18" spans="3:31" ht="49.5" customHeight="1">
      <c r="C18" s="31" t="s">
        <v>266</v>
      </c>
      <c r="D18" s="12"/>
      <c r="E18" s="12"/>
      <c r="F18" s="12"/>
      <c r="G18" s="12"/>
      <c r="H18" s="12"/>
      <c r="I18" s="12"/>
      <c r="J18" s="12"/>
      <c r="K18" s="8"/>
      <c r="L18" s="9"/>
      <c r="M18" s="10" t="s">
        <v>269</v>
      </c>
      <c r="N18" s="10"/>
      <c r="O18" s="10"/>
      <c r="P18" s="10"/>
      <c r="Q18" s="10"/>
      <c r="R18" s="10"/>
      <c r="S18" s="10"/>
      <c r="T18" s="10"/>
      <c r="U18" s="10"/>
      <c r="V18" s="10"/>
      <c r="W18" s="10"/>
      <c r="X18" s="10"/>
      <c r="Y18" s="10"/>
      <c r="Z18" s="10"/>
      <c r="AA18" s="10"/>
      <c r="AB18" s="10"/>
      <c r="AC18" s="10"/>
      <c r="AD18" s="10"/>
      <c r="AE18" s="11"/>
    </row>
    <row r="19" spans="3:31" ht="49.5" customHeight="1">
      <c r="C19" s="31" t="s">
        <v>267</v>
      </c>
      <c r="D19" s="12"/>
      <c r="E19" s="12"/>
      <c r="F19" s="12"/>
      <c r="G19" s="12"/>
      <c r="H19" s="12"/>
      <c r="I19" s="12"/>
      <c r="J19" s="12"/>
      <c r="K19" s="8"/>
      <c r="L19" s="9"/>
      <c r="M19" s="10"/>
      <c r="N19" s="10"/>
      <c r="O19" s="10"/>
      <c r="P19" s="10"/>
      <c r="Q19" s="197" t="s">
        <v>482</v>
      </c>
      <c r="R19" s="197"/>
      <c r="S19" s="197"/>
      <c r="T19" s="197"/>
      <c r="U19" s="10" t="s">
        <v>163</v>
      </c>
      <c r="V19" s="197"/>
      <c r="W19" s="197"/>
      <c r="X19" s="10" t="s">
        <v>164</v>
      </c>
      <c r="Y19" s="197"/>
      <c r="Z19" s="197"/>
      <c r="AA19" s="10" t="s">
        <v>255</v>
      </c>
      <c r="AB19" s="10"/>
      <c r="AC19" s="10"/>
      <c r="AD19" s="10"/>
      <c r="AE19" s="11"/>
    </row>
    <row r="20" spans="3:31" ht="49.5" customHeight="1">
      <c r="C20" s="31" t="s">
        <v>268</v>
      </c>
      <c r="D20" s="12"/>
      <c r="E20" s="12"/>
      <c r="F20" s="12"/>
      <c r="G20" s="12"/>
      <c r="H20" s="12"/>
      <c r="I20" s="12"/>
      <c r="J20" s="12"/>
      <c r="K20" s="8"/>
      <c r="L20" s="9"/>
      <c r="M20" s="10"/>
      <c r="N20" s="10"/>
      <c r="O20" s="10"/>
      <c r="P20" s="10"/>
      <c r="Q20" s="197" t="s">
        <v>482</v>
      </c>
      <c r="R20" s="197"/>
      <c r="S20" s="197"/>
      <c r="T20" s="197"/>
      <c r="U20" s="10" t="s">
        <v>163</v>
      </c>
      <c r="V20" s="197"/>
      <c r="W20" s="197"/>
      <c r="X20" s="10" t="s">
        <v>164</v>
      </c>
      <c r="Y20" s="197"/>
      <c r="Z20" s="197"/>
      <c r="AA20" s="10" t="s">
        <v>255</v>
      </c>
      <c r="AB20" s="10"/>
      <c r="AC20" s="10"/>
      <c r="AD20" s="10"/>
      <c r="AE20" s="11"/>
    </row>
    <row r="21" spans="3:31" ht="18" customHeight="1">
      <c r="C21" s="40"/>
      <c r="D21" s="41"/>
      <c r="E21" s="41"/>
      <c r="F21" s="41"/>
      <c r="G21" s="41"/>
      <c r="H21" s="41"/>
      <c r="I21" s="41"/>
      <c r="J21" s="41"/>
      <c r="K21" s="19"/>
      <c r="L21" s="13" t="s">
        <v>349</v>
      </c>
      <c r="M21" s="14"/>
      <c r="N21" s="14"/>
      <c r="O21" s="14"/>
      <c r="P21" s="14"/>
      <c r="Q21" s="37"/>
      <c r="R21" s="37"/>
      <c r="S21" s="37"/>
      <c r="T21" s="37"/>
      <c r="U21" s="14"/>
      <c r="V21" s="37"/>
      <c r="W21" s="37"/>
      <c r="X21" s="14"/>
      <c r="Y21" s="37"/>
      <c r="Z21" s="37"/>
      <c r="AA21" s="14"/>
      <c r="AB21" s="14"/>
      <c r="AC21" s="14"/>
      <c r="AD21" s="14"/>
      <c r="AE21" s="15"/>
    </row>
    <row r="22" spans="3:31" ht="18" customHeight="1">
      <c r="C22" s="42" t="s">
        <v>345</v>
      </c>
      <c r="D22" s="39"/>
      <c r="E22" s="39"/>
      <c r="F22" s="39"/>
      <c r="G22" s="39"/>
      <c r="H22" s="39"/>
      <c r="I22" s="39"/>
      <c r="J22" s="39"/>
      <c r="K22" s="43"/>
      <c r="L22" s="22" t="s">
        <v>348</v>
      </c>
      <c r="M22" s="23"/>
      <c r="N22" s="23"/>
      <c r="O22" s="23"/>
      <c r="P22" s="23"/>
      <c r="Q22" s="36"/>
      <c r="R22" s="36"/>
      <c r="S22" s="36"/>
      <c r="T22" s="36"/>
      <c r="U22" s="23"/>
      <c r="V22" s="36"/>
      <c r="W22" s="36"/>
      <c r="X22" s="23"/>
      <c r="Y22" s="36"/>
      <c r="Z22" s="36"/>
      <c r="AA22" s="23"/>
      <c r="AB22" s="23"/>
      <c r="AC22" s="23"/>
      <c r="AD22" s="23"/>
      <c r="AE22" s="21"/>
    </row>
    <row r="23" spans="3:31" ht="18" customHeight="1">
      <c r="C23" s="44"/>
      <c r="D23" s="45"/>
      <c r="E23" s="45"/>
      <c r="F23" s="45"/>
      <c r="G23" s="45"/>
      <c r="H23" s="45"/>
      <c r="I23" s="45"/>
      <c r="J23" s="45"/>
      <c r="K23" s="17"/>
      <c r="L23" s="16" t="s">
        <v>350</v>
      </c>
      <c r="M23" s="20"/>
      <c r="N23" s="20"/>
      <c r="O23" s="20"/>
      <c r="P23" s="20"/>
      <c r="Q23" s="38"/>
      <c r="R23" s="38"/>
      <c r="S23" s="38"/>
      <c r="T23" s="38"/>
      <c r="U23" s="20"/>
      <c r="V23" s="38"/>
      <c r="W23" s="38"/>
      <c r="X23" s="20"/>
      <c r="Y23" s="38"/>
      <c r="Z23" s="38"/>
      <c r="AA23" s="20"/>
      <c r="AB23" s="20"/>
      <c r="AC23" s="20"/>
      <c r="AD23" s="20"/>
      <c r="AE23" s="18"/>
    </row>
    <row r="24" spans="3:31" ht="18" customHeight="1">
      <c r="C24" s="40" t="s">
        <v>346</v>
      </c>
      <c r="D24" s="41"/>
      <c r="E24" s="41"/>
      <c r="F24" s="41"/>
      <c r="G24" s="41"/>
      <c r="H24" s="41"/>
      <c r="I24" s="41"/>
      <c r="J24" s="41"/>
      <c r="K24" s="19"/>
      <c r="L24" s="13" t="s">
        <v>351</v>
      </c>
      <c r="M24" s="14"/>
      <c r="N24" s="14"/>
      <c r="O24" s="14"/>
      <c r="P24" s="14"/>
      <c r="Q24" s="37"/>
      <c r="R24" s="37"/>
      <c r="S24" s="37"/>
      <c r="T24" s="37"/>
      <c r="U24" s="14"/>
      <c r="V24" s="37"/>
      <c r="W24" s="37"/>
      <c r="X24" s="14"/>
      <c r="Y24" s="37"/>
      <c r="Z24" s="37"/>
      <c r="AA24" s="14"/>
      <c r="AB24" s="14"/>
      <c r="AC24" s="14"/>
      <c r="AD24" s="14"/>
      <c r="AE24" s="15"/>
    </row>
    <row r="25" spans="3:31" ht="18" customHeight="1">
      <c r="C25" s="44" t="s">
        <v>347</v>
      </c>
      <c r="D25" s="45"/>
      <c r="E25" s="45"/>
      <c r="F25" s="45"/>
      <c r="G25" s="45"/>
      <c r="H25" s="45"/>
      <c r="I25" s="45"/>
      <c r="J25" s="45"/>
      <c r="K25" s="17"/>
      <c r="L25" s="16" t="s">
        <v>352</v>
      </c>
      <c r="M25" s="20"/>
      <c r="N25" s="20"/>
      <c r="O25" s="20"/>
      <c r="P25" s="20"/>
      <c r="Q25" s="38"/>
      <c r="R25" s="38"/>
      <c r="S25" s="38"/>
      <c r="T25" s="38"/>
      <c r="U25" s="20"/>
      <c r="V25" s="38"/>
      <c r="W25" s="38"/>
      <c r="X25" s="20"/>
      <c r="Y25" s="38"/>
      <c r="Z25" s="38"/>
      <c r="AA25" s="20"/>
      <c r="AB25" s="20"/>
      <c r="AC25" s="20"/>
      <c r="AD25" s="20"/>
      <c r="AE25" s="18"/>
    </row>
    <row r="26" ht="14.25" customHeight="1"/>
    <row r="27" ht="19.5" customHeight="1">
      <c r="B27" s="1" t="s">
        <v>256</v>
      </c>
    </row>
    <row r="28" spans="2:4" ht="19.5" customHeight="1">
      <c r="B28" s="107" t="s">
        <v>257</v>
      </c>
      <c r="C28" s="107"/>
      <c r="D28" s="1" t="s">
        <v>263</v>
      </c>
    </row>
    <row r="29" spans="2:4" ht="19.5" customHeight="1">
      <c r="B29" s="107" t="s">
        <v>258</v>
      </c>
      <c r="C29" s="107"/>
      <c r="D29" s="1" t="s">
        <v>270</v>
      </c>
    </row>
    <row r="30" spans="2:4" ht="19.5" customHeight="1">
      <c r="B30" s="107" t="s">
        <v>259</v>
      </c>
      <c r="C30" s="107"/>
      <c r="D30" s="1" t="s">
        <v>271</v>
      </c>
    </row>
    <row r="31" spans="2:4" ht="19.5" customHeight="1">
      <c r="B31" s="107" t="s">
        <v>260</v>
      </c>
      <c r="C31" s="107"/>
      <c r="D31" s="1" t="s">
        <v>272</v>
      </c>
    </row>
    <row r="32" spans="2:4" ht="19.5" customHeight="1">
      <c r="B32" s="107" t="s">
        <v>261</v>
      </c>
      <c r="C32" s="107"/>
      <c r="D32" s="1" t="s">
        <v>273</v>
      </c>
    </row>
    <row r="33" spans="2:4" ht="19.5" customHeight="1">
      <c r="B33" s="107" t="s">
        <v>262</v>
      </c>
      <c r="C33" s="107"/>
      <c r="D33" s="1" t="s">
        <v>274</v>
      </c>
    </row>
    <row r="34" spans="2:32" ht="34.5" customHeight="1">
      <c r="B34" s="146" t="s">
        <v>276</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6" ht="19.5" customHeight="1">
      <c r="AF36" s="2" t="s">
        <v>483</v>
      </c>
    </row>
    <row r="38" spans="2:32" ht="30" customHeight="1">
      <c r="B38" s="147" t="s">
        <v>275</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row>
    <row r="39" ht="19.5" customHeight="1">
      <c r="B39" s="1" t="s">
        <v>277</v>
      </c>
    </row>
    <row r="40" spans="2:32" ht="34.5" customHeight="1" thickBot="1">
      <c r="B40" s="148" t="s">
        <v>280</v>
      </c>
      <c r="C40" s="148"/>
      <c r="D40" s="148"/>
      <c r="E40" s="148"/>
      <c r="F40" s="148"/>
      <c r="G40" s="148"/>
      <c r="H40" s="148"/>
      <c r="I40" s="148"/>
      <c r="J40" s="148"/>
      <c r="K40" s="148"/>
      <c r="L40" s="148"/>
      <c r="M40" s="148"/>
      <c r="N40" s="148"/>
      <c r="O40" s="148"/>
      <c r="P40" s="148"/>
      <c r="Q40" s="148" t="s">
        <v>278</v>
      </c>
      <c r="R40" s="148"/>
      <c r="S40" s="148"/>
      <c r="T40" s="148"/>
      <c r="U40" s="148" t="s">
        <v>279</v>
      </c>
      <c r="V40" s="148"/>
      <c r="W40" s="148"/>
      <c r="X40" s="148"/>
      <c r="Y40" s="148"/>
      <c r="Z40" s="148"/>
      <c r="AA40" s="148"/>
      <c r="AB40" s="148"/>
      <c r="AC40" s="148"/>
      <c r="AD40" s="148"/>
      <c r="AE40" s="148"/>
      <c r="AF40" s="148"/>
    </row>
    <row r="41" spans="2:32" ht="34.5" customHeight="1" thickTop="1">
      <c r="B41" s="149" t="s">
        <v>289</v>
      </c>
      <c r="C41" s="149"/>
      <c r="D41" s="149"/>
      <c r="E41" s="149"/>
      <c r="F41" s="149"/>
      <c r="G41" s="149"/>
      <c r="H41" s="149"/>
      <c r="I41" s="149"/>
      <c r="J41" s="149"/>
      <c r="K41" s="149"/>
      <c r="L41" s="149"/>
      <c r="M41" s="149"/>
      <c r="N41" s="149"/>
      <c r="O41" s="149"/>
      <c r="P41" s="149"/>
      <c r="Q41" s="150"/>
      <c r="R41" s="150"/>
      <c r="S41" s="150"/>
      <c r="T41" s="150"/>
      <c r="U41" s="151"/>
      <c r="V41" s="134"/>
      <c r="W41" s="134"/>
      <c r="X41" s="134"/>
      <c r="Y41" s="134"/>
      <c r="Z41" s="134"/>
      <c r="AA41" s="134"/>
      <c r="AB41" s="134"/>
      <c r="AC41" s="134"/>
      <c r="AD41" s="134"/>
      <c r="AE41" s="134"/>
      <c r="AF41" s="135"/>
    </row>
    <row r="42" spans="2:32" ht="34.5" customHeight="1">
      <c r="B42" s="120" t="s">
        <v>288</v>
      </c>
      <c r="C42" s="120"/>
      <c r="D42" s="120"/>
      <c r="E42" s="120"/>
      <c r="F42" s="120"/>
      <c r="G42" s="120"/>
      <c r="H42" s="120"/>
      <c r="I42" s="120"/>
      <c r="J42" s="120"/>
      <c r="K42" s="120"/>
      <c r="L42" s="120"/>
      <c r="M42" s="120"/>
      <c r="N42" s="120"/>
      <c r="O42" s="120"/>
      <c r="P42" s="120"/>
      <c r="Q42" s="109"/>
      <c r="R42" s="109"/>
      <c r="S42" s="109"/>
      <c r="T42" s="109"/>
      <c r="U42" s="137"/>
      <c r="V42" s="138"/>
      <c r="W42" s="138"/>
      <c r="X42" s="138"/>
      <c r="Y42" s="138"/>
      <c r="Z42" s="138"/>
      <c r="AA42" s="138"/>
      <c r="AB42" s="138"/>
      <c r="AC42" s="138"/>
      <c r="AD42" s="138"/>
      <c r="AE42" s="138"/>
      <c r="AF42" s="139"/>
    </row>
    <row r="43" spans="2:32" ht="34.5" customHeight="1">
      <c r="B43" s="145" t="s">
        <v>281</v>
      </c>
      <c r="C43" s="145"/>
      <c r="D43" s="145"/>
      <c r="E43" s="145"/>
      <c r="F43" s="145"/>
      <c r="G43" s="145"/>
      <c r="H43" s="145"/>
      <c r="I43" s="145"/>
      <c r="J43" s="145"/>
      <c r="K43" s="145"/>
      <c r="L43" s="145"/>
      <c r="M43" s="145"/>
      <c r="N43" s="145"/>
      <c r="O43" s="145"/>
      <c r="P43" s="145"/>
      <c r="Q43" s="109"/>
      <c r="R43" s="109"/>
      <c r="S43" s="109"/>
      <c r="T43" s="109"/>
      <c r="U43" s="137"/>
      <c r="V43" s="138"/>
      <c r="W43" s="138"/>
      <c r="X43" s="138"/>
      <c r="Y43" s="138"/>
      <c r="Z43" s="138"/>
      <c r="AA43" s="138"/>
      <c r="AB43" s="138"/>
      <c r="AC43" s="138"/>
      <c r="AD43" s="138"/>
      <c r="AE43" s="138"/>
      <c r="AF43" s="139"/>
    </row>
    <row r="44" spans="2:32" ht="34.5" customHeight="1">
      <c r="B44" s="145" t="s">
        <v>282</v>
      </c>
      <c r="C44" s="145"/>
      <c r="D44" s="145"/>
      <c r="E44" s="145"/>
      <c r="F44" s="145"/>
      <c r="G44" s="145"/>
      <c r="H44" s="145"/>
      <c r="I44" s="145"/>
      <c r="J44" s="145"/>
      <c r="K44" s="145"/>
      <c r="L44" s="145"/>
      <c r="M44" s="145"/>
      <c r="N44" s="145"/>
      <c r="O44" s="145"/>
      <c r="P44" s="145"/>
      <c r="Q44" s="109"/>
      <c r="R44" s="109"/>
      <c r="S44" s="109"/>
      <c r="T44" s="109"/>
      <c r="U44" s="137"/>
      <c r="V44" s="138"/>
      <c r="W44" s="138"/>
      <c r="X44" s="138"/>
      <c r="Y44" s="138"/>
      <c r="Z44" s="138"/>
      <c r="AA44" s="138"/>
      <c r="AB44" s="138"/>
      <c r="AC44" s="138"/>
      <c r="AD44" s="138"/>
      <c r="AE44" s="138"/>
      <c r="AF44" s="139"/>
    </row>
    <row r="45" spans="2:32" ht="34.5" customHeight="1">
      <c r="B45" s="145" t="s">
        <v>283</v>
      </c>
      <c r="C45" s="145"/>
      <c r="D45" s="145"/>
      <c r="E45" s="145"/>
      <c r="F45" s="145"/>
      <c r="G45" s="145"/>
      <c r="H45" s="145"/>
      <c r="I45" s="145"/>
      <c r="J45" s="145"/>
      <c r="K45" s="145"/>
      <c r="L45" s="145"/>
      <c r="M45" s="145"/>
      <c r="N45" s="145"/>
      <c r="O45" s="145"/>
      <c r="P45" s="145"/>
      <c r="Q45" s="109"/>
      <c r="R45" s="109"/>
      <c r="S45" s="109"/>
      <c r="T45" s="109"/>
      <c r="U45" s="137"/>
      <c r="V45" s="138"/>
      <c r="W45" s="138"/>
      <c r="X45" s="138"/>
      <c r="Y45" s="138"/>
      <c r="Z45" s="138"/>
      <c r="AA45" s="138"/>
      <c r="AB45" s="138"/>
      <c r="AC45" s="138"/>
      <c r="AD45" s="138"/>
      <c r="AE45" s="138"/>
      <c r="AF45" s="139"/>
    </row>
    <row r="46" spans="2:32" ht="34.5" customHeight="1">
      <c r="B46" s="145" t="s">
        <v>284</v>
      </c>
      <c r="C46" s="145"/>
      <c r="D46" s="145"/>
      <c r="E46" s="145"/>
      <c r="F46" s="145"/>
      <c r="G46" s="145"/>
      <c r="H46" s="145"/>
      <c r="I46" s="145"/>
      <c r="J46" s="145"/>
      <c r="K46" s="145"/>
      <c r="L46" s="145"/>
      <c r="M46" s="145"/>
      <c r="N46" s="145"/>
      <c r="O46" s="145"/>
      <c r="P46" s="145"/>
      <c r="Q46" s="109"/>
      <c r="R46" s="109"/>
      <c r="S46" s="109"/>
      <c r="T46" s="109"/>
      <c r="U46" s="137"/>
      <c r="V46" s="138"/>
      <c r="W46" s="138"/>
      <c r="X46" s="138"/>
      <c r="Y46" s="138"/>
      <c r="Z46" s="138"/>
      <c r="AA46" s="138"/>
      <c r="AB46" s="138"/>
      <c r="AC46" s="138"/>
      <c r="AD46" s="138"/>
      <c r="AE46" s="138"/>
      <c r="AF46" s="139"/>
    </row>
    <row r="47" spans="2:32" ht="34.5" customHeight="1">
      <c r="B47" s="145" t="s">
        <v>285</v>
      </c>
      <c r="C47" s="145"/>
      <c r="D47" s="145"/>
      <c r="E47" s="145"/>
      <c r="F47" s="145"/>
      <c r="G47" s="145"/>
      <c r="H47" s="145"/>
      <c r="I47" s="145"/>
      <c r="J47" s="145"/>
      <c r="K47" s="145"/>
      <c r="L47" s="145"/>
      <c r="M47" s="145"/>
      <c r="N47" s="145"/>
      <c r="O47" s="145"/>
      <c r="P47" s="145"/>
      <c r="Q47" s="109"/>
      <c r="R47" s="109"/>
      <c r="S47" s="109"/>
      <c r="T47" s="109"/>
      <c r="U47" s="137"/>
      <c r="V47" s="138"/>
      <c r="W47" s="138"/>
      <c r="X47" s="138"/>
      <c r="Y47" s="138"/>
      <c r="Z47" s="138"/>
      <c r="AA47" s="138"/>
      <c r="AB47" s="138"/>
      <c r="AC47" s="138"/>
      <c r="AD47" s="138"/>
      <c r="AE47" s="138"/>
      <c r="AF47" s="139"/>
    </row>
    <row r="48" spans="2:32" ht="34.5" customHeight="1">
      <c r="B48" s="145" t="s">
        <v>286</v>
      </c>
      <c r="C48" s="145"/>
      <c r="D48" s="145"/>
      <c r="E48" s="145"/>
      <c r="F48" s="145"/>
      <c r="G48" s="145"/>
      <c r="H48" s="145"/>
      <c r="I48" s="145"/>
      <c r="J48" s="145"/>
      <c r="K48" s="145"/>
      <c r="L48" s="145"/>
      <c r="M48" s="145"/>
      <c r="N48" s="145"/>
      <c r="O48" s="145"/>
      <c r="P48" s="145"/>
      <c r="Q48" s="109"/>
      <c r="R48" s="109"/>
      <c r="S48" s="109"/>
      <c r="T48" s="109"/>
      <c r="U48" s="137"/>
      <c r="V48" s="138"/>
      <c r="W48" s="138"/>
      <c r="X48" s="138"/>
      <c r="Y48" s="138"/>
      <c r="Z48" s="138"/>
      <c r="AA48" s="138"/>
      <c r="AB48" s="138"/>
      <c r="AC48" s="138"/>
      <c r="AD48" s="138"/>
      <c r="AE48" s="138"/>
      <c r="AF48" s="139"/>
    </row>
    <row r="49" spans="2:32" ht="34.5" customHeight="1">
      <c r="B49" s="136"/>
      <c r="C49" s="136"/>
      <c r="D49" s="136"/>
      <c r="E49" s="136"/>
      <c r="F49" s="136"/>
      <c r="G49" s="136"/>
      <c r="H49" s="136"/>
      <c r="I49" s="136"/>
      <c r="J49" s="136"/>
      <c r="K49" s="136"/>
      <c r="L49" s="136"/>
      <c r="M49" s="136"/>
      <c r="N49" s="136"/>
      <c r="O49" s="136"/>
      <c r="P49" s="136"/>
      <c r="Q49" s="109"/>
      <c r="R49" s="109"/>
      <c r="S49" s="109"/>
      <c r="T49" s="109"/>
      <c r="U49" s="137"/>
      <c r="V49" s="138"/>
      <c r="W49" s="138"/>
      <c r="X49" s="138"/>
      <c r="Y49" s="138"/>
      <c r="Z49" s="138"/>
      <c r="AA49" s="138"/>
      <c r="AB49" s="138"/>
      <c r="AC49" s="138"/>
      <c r="AD49" s="138"/>
      <c r="AE49" s="138"/>
      <c r="AF49" s="139"/>
    </row>
    <row r="50" spans="2:32" ht="34.5" customHeight="1">
      <c r="B50" s="136"/>
      <c r="C50" s="136"/>
      <c r="D50" s="136"/>
      <c r="E50" s="136"/>
      <c r="F50" s="136"/>
      <c r="G50" s="136"/>
      <c r="H50" s="136"/>
      <c r="I50" s="136"/>
      <c r="J50" s="136"/>
      <c r="K50" s="136"/>
      <c r="L50" s="136"/>
      <c r="M50" s="136"/>
      <c r="N50" s="136"/>
      <c r="O50" s="136"/>
      <c r="P50" s="136"/>
      <c r="Q50" s="109"/>
      <c r="R50" s="109"/>
      <c r="S50" s="109"/>
      <c r="T50" s="109"/>
      <c r="U50" s="137"/>
      <c r="V50" s="138"/>
      <c r="W50" s="138"/>
      <c r="X50" s="138"/>
      <c r="Y50" s="138"/>
      <c r="Z50" s="138"/>
      <c r="AA50" s="138"/>
      <c r="AB50" s="138"/>
      <c r="AC50" s="138"/>
      <c r="AD50" s="138"/>
      <c r="AE50" s="138"/>
      <c r="AF50" s="139"/>
    </row>
    <row r="51" spans="2:32" ht="34.5" customHeight="1">
      <c r="B51" s="136"/>
      <c r="C51" s="136"/>
      <c r="D51" s="136"/>
      <c r="E51" s="136"/>
      <c r="F51" s="136"/>
      <c r="G51" s="136"/>
      <c r="H51" s="136"/>
      <c r="I51" s="136"/>
      <c r="J51" s="136"/>
      <c r="K51" s="136"/>
      <c r="L51" s="136"/>
      <c r="M51" s="136"/>
      <c r="N51" s="136"/>
      <c r="O51" s="136"/>
      <c r="P51" s="136"/>
      <c r="Q51" s="109"/>
      <c r="R51" s="109"/>
      <c r="S51" s="109"/>
      <c r="T51" s="109"/>
      <c r="U51" s="137"/>
      <c r="V51" s="138"/>
      <c r="W51" s="138"/>
      <c r="X51" s="138"/>
      <c r="Y51" s="138"/>
      <c r="Z51" s="138"/>
      <c r="AA51" s="138"/>
      <c r="AB51" s="138"/>
      <c r="AC51" s="138"/>
      <c r="AD51" s="138"/>
      <c r="AE51" s="138"/>
      <c r="AF51" s="139"/>
    </row>
    <row r="52" spans="2:32" ht="34.5" customHeight="1">
      <c r="B52" s="136"/>
      <c r="C52" s="136"/>
      <c r="D52" s="136"/>
      <c r="E52" s="136"/>
      <c r="F52" s="136"/>
      <c r="G52" s="136"/>
      <c r="H52" s="136"/>
      <c r="I52" s="136"/>
      <c r="J52" s="136"/>
      <c r="K52" s="136"/>
      <c r="L52" s="136"/>
      <c r="M52" s="136"/>
      <c r="N52" s="136"/>
      <c r="O52" s="136"/>
      <c r="P52" s="136"/>
      <c r="Q52" s="109"/>
      <c r="R52" s="109"/>
      <c r="S52" s="109"/>
      <c r="T52" s="109"/>
      <c r="U52" s="137"/>
      <c r="V52" s="138"/>
      <c r="W52" s="138"/>
      <c r="X52" s="138"/>
      <c r="Y52" s="138"/>
      <c r="Z52" s="138"/>
      <c r="AA52" s="138"/>
      <c r="AB52" s="138"/>
      <c r="AC52" s="138"/>
      <c r="AD52" s="138"/>
      <c r="AE52" s="138"/>
      <c r="AF52" s="139"/>
    </row>
    <row r="53" spans="2:32" ht="34.5" customHeight="1" thickBot="1">
      <c r="B53" s="140" t="s">
        <v>287</v>
      </c>
      <c r="C53" s="140"/>
      <c r="D53" s="140"/>
      <c r="E53" s="140"/>
      <c r="F53" s="140"/>
      <c r="G53" s="140"/>
      <c r="H53" s="140"/>
      <c r="I53" s="140"/>
      <c r="J53" s="140"/>
      <c r="K53" s="140"/>
      <c r="L53" s="140"/>
      <c r="M53" s="140"/>
      <c r="N53" s="140"/>
      <c r="O53" s="140"/>
      <c r="P53" s="140"/>
      <c r="Q53" s="141"/>
      <c r="R53" s="141"/>
      <c r="S53" s="141"/>
      <c r="T53" s="141"/>
      <c r="U53" s="142"/>
      <c r="V53" s="143"/>
      <c r="W53" s="143"/>
      <c r="X53" s="143"/>
      <c r="Y53" s="143"/>
      <c r="Z53" s="143"/>
      <c r="AA53" s="143"/>
      <c r="AB53" s="143"/>
      <c r="AC53" s="143"/>
      <c r="AD53" s="143"/>
      <c r="AE53" s="143"/>
      <c r="AF53" s="144"/>
    </row>
    <row r="54" spans="2:32" ht="34.5" customHeight="1" thickTop="1">
      <c r="B54" s="152" t="s">
        <v>290</v>
      </c>
      <c r="C54" s="153"/>
      <c r="D54" s="153"/>
      <c r="E54" s="153"/>
      <c r="F54" s="153"/>
      <c r="G54" s="153"/>
      <c r="H54" s="153"/>
      <c r="I54" s="153"/>
      <c r="J54" s="153"/>
      <c r="K54" s="153"/>
      <c r="L54" s="153"/>
      <c r="M54" s="153"/>
      <c r="N54" s="153"/>
      <c r="O54" s="153"/>
      <c r="P54" s="154"/>
      <c r="Q54" s="155"/>
      <c r="R54" s="155"/>
      <c r="S54" s="155"/>
      <c r="T54" s="155"/>
      <c r="U54" s="151"/>
      <c r="V54" s="134"/>
      <c r="W54" s="134"/>
      <c r="X54" s="134"/>
      <c r="Y54" s="134"/>
      <c r="Z54" s="134"/>
      <c r="AA54" s="134"/>
      <c r="AB54" s="134"/>
      <c r="AC54" s="134"/>
      <c r="AD54" s="134"/>
      <c r="AE54" s="134"/>
      <c r="AF54" s="135"/>
    </row>
    <row r="57" spans="9:28" ht="19.5" customHeight="1">
      <c r="I57" s="1" t="s">
        <v>293</v>
      </c>
      <c r="P57" s="25" t="s">
        <v>291</v>
      </c>
      <c r="AB57" s="2"/>
    </row>
    <row r="59" ht="19.5" customHeight="1">
      <c r="P59" s="25" t="s">
        <v>292</v>
      </c>
    </row>
    <row r="61" spans="2:34" ht="27.75">
      <c r="B61" s="203" t="s">
        <v>190</v>
      </c>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row>
    <row r="63" spans="2:34" ht="19.5" customHeight="1">
      <c r="B63" s="201" t="s">
        <v>484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4"/>
      <c r="AH63" s="4"/>
    </row>
    <row r="65" spans="2:13" ht="19.5" customHeight="1">
      <c r="B65" s="1" t="s">
        <v>135</v>
      </c>
      <c r="F65" s="99" t="e">
        <f>#REF!</f>
        <v>#REF!</v>
      </c>
      <c r="G65" s="99"/>
      <c r="H65" s="99"/>
      <c r="I65" s="99"/>
      <c r="J65" s="99"/>
      <c r="K65" s="99"/>
      <c r="M65" s="1" t="s">
        <v>137</v>
      </c>
    </row>
    <row r="67" spans="18:21" ht="19.5" customHeight="1">
      <c r="R67" s="104" t="s">
        <v>139</v>
      </c>
      <c r="S67" s="104"/>
      <c r="T67" s="104"/>
      <c r="U67" s="104"/>
    </row>
    <row r="68" spans="18:21" ht="19.5" customHeight="1">
      <c r="R68" s="3"/>
      <c r="S68" s="3"/>
      <c r="T68" s="3"/>
      <c r="U68" s="3"/>
    </row>
    <row r="69" spans="18:31" ht="19.5" customHeight="1">
      <c r="R69" s="104" t="s">
        <v>140</v>
      </c>
      <c r="S69" s="104"/>
      <c r="T69" s="104"/>
      <c r="U69" s="104"/>
      <c r="AE69" s="1" t="s">
        <v>142</v>
      </c>
    </row>
    <row r="71" spans="3:34" ht="19.5" customHeight="1">
      <c r="C71" s="104" t="s">
        <v>482</v>
      </c>
      <c r="D71" s="104"/>
      <c r="E71" s="103" t="e">
        <f>#REF!</f>
        <v>#REF!</v>
      </c>
      <c r="F71" s="103"/>
      <c r="G71" s="4" t="s">
        <v>353</v>
      </c>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2:20" ht="19.5" customHeight="1">
      <c r="B72" s="104" t="s">
        <v>192</v>
      </c>
      <c r="C72" s="104"/>
      <c r="D72" s="104"/>
      <c r="E72" s="104"/>
      <c r="F72" s="104"/>
      <c r="G72" s="104"/>
      <c r="H72" s="104"/>
      <c r="I72" s="104"/>
      <c r="J72" s="104"/>
      <c r="K72" s="104"/>
      <c r="L72" s="104"/>
      <c r="M72" s="104"/>
      <c r="N72" s="104"/>
      <c r="O72" s="104"/>
      <c r="P72" s="104"/>
      <c r="Q72" s="104"/>
      <c r="R72" s="104"/>
      <c r="S72" s="104"/>
      <c r="T72" s="104"/>
    </row>
    <row r="74" spans="2:34" ht="19.5" customHeight="1">
      <c r="B74" s="100" t="s">
        <v>147</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row>
    <row r="76" spans="2:34" ht="19.5" customHeight="1">
      <c r="B76" s="105" t="s">
        <v>148</v>
      </c>
      <c r="C76" s="105"/>
      <c r="D76" s="104" t="s">
        <v>193</v>
      </c>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4"/>
      <c r="AH76" s="4"/>
    </row>
    <row r="77" spans="4:10" ht="19.5" customHeight="1">
      <c r="D77" s="104" t="s">
        <v>194</v>
      </c>
      <c r="E77" s="104"/>
      <c r="F77" s="104"/>
      <c r="G77" s="104"/>
      <c r="H77" s="104"/>
      <c r="I77" s="104"/>
      <c r="J77" s="104"/>
    </row>
    <row r="79" spans="2:34" ht="19.5" customHeight="1">
      <c r="B79" s="105" t="s">
        <v>195</v>
      </c>
      <c r="C79" s="105"/>
      <c r="D79" s="104" t="s">
        <v>196</v>
      </c>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4"/>
      <c r="AH79" s="4"/>
    </row>
    <row r="80" spans="4:22" ht="19.5" customHeight="1">
      <c r="D80" s="104" t="s">
        <v>197</v>
      </c>
      <c r="E80" s="104"/>
      <c r="F80" s="104"/>
      <c r="G80" s="104"/>
      <c r="H80" s="104"/>
      <c r="I80" s="104"/>
      <c r="J80" s="104"/>
      <c r="K80" s="104"/>
      <c r="L80" s="104"/>
      <c r="M80" s="104"/>
      <c r="N80" s="104"/>
      <c r="O80" s="104"/>
      <c r="P80" s="104"/>
      <c r="Q80" s="104"/>
      <c r="R80" s="104"/>
      <c r="S80" s="104"/>
      <c r="T80" s="104"/>
      <c r="U80" s="104"/>
      <c r="V80" s="104"/>
    </row>
    <row r="82" spans="2:34" ht="19.5" customHeight="1">
      <c r="B82" s="105" t="s">
        <v>198</v>
      </c>
      <c r="C82" s="105"/>
      <c r="D82" s="104" t="s">
        <v>485</v>
      </c>
      <c r="E82" s="104"/>
      <c r="F82" s="104"/>
      <c r="G82" s="104"/>
      <c r="H82" s="104"/>
      <c r="I82" s="104"/>
      <c r="J82" s="104"/>
      <c r="K82" s="104"/>
      <c r="L82" s="104"/>
      <c r="M82" s="104"/>
      <c r="N82" s="104"/>
      <c r="O82" s="104"/>
      <c r="P82" s="104"/>
      <c r="Q82" s="104"/>
      <c r="R82" s="104"/>
      <c r="S82" s="104"/>
      <c r="T82" s="104"/>
      <c r="U82" s="104"/>
      <c r="V82" s="104"/>
      <c r="W82" s="104"/>
      <c r="X82" s="104"/>
      <c r="Y82" s="104"/>
      <c r="Z82" s="103" t="e">
        <f>E71+1</f>
        <v>#REF!</v>
      </c>
      <c r="AA82" s="103"/>
      <c r="AB82" s="202" t="s">
        <v>486</v>
      </c>
      <c r="AC82" s="202"/>
      <c r="AD82" s="202"/>
      <c r="AE82" s="202"/>
      <c r="AF82" s="202"/>
      <c r="AG82" s="4"/>
      <c r="AH82" s="4"/>
    </row>
    <row r="83" ht="19.5" customHeight="1">
      <c r="D83" s="1" t="s">
        <v>201</v>
      </c>
    </row>
    <row r="85" spans="2:34" ht="19.5" customHeight="1">
      <c r="B85" s="105" t="s">
        <v>202</v>
      </c>
      <c r="C85" s="105"/>
      <c r="D85" s="104" t="s">
        <v>203</v>
      </c>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4"/>
      <c r="AH85" s="4"/>
    </row>
    <row r="86" spans="4:27" ht="19.5" customHeight="1">
      <c r="D86" s="104" t="s">
        <v>204</v>
      </c>
      <c r="E86" s="104"/>
      <c r="F86" s="104"/>
      <c r="G86" s="104"/>
      <c r="H86" s="104"/>
      <c r="I86" s="104"/>
      <c r="J86" s="104"/>
      <c r="K86" s="104"/>
      <c r="L86" s="104"/>
      <c r="M86" s="104"/>
      <c r="N86" s="104"/>
      <c r="O86" s="104"/>
      <c r="P86" s="104"/>
      <c r="Q86" s="104"/>
      <c r="R86" s="104"/>
      <c r="S86" s="104"/>
      <c r="T86" s="104"/>
      <c r="U86" s="104"/>
      <c r="V86" s="104"/>
      <c r="W86" s="104"/>
      <c r="X86" s="104"/>
      <c r="Y86" s="104"/>
      <c r="Z86" s="104"/>
      <c r="AA86" s="104"/>
    </row>
    <row r="88" spans="2:34" ht="19.5" customHeight="1">
      <c r="B88" s="105" t="s">
        <v>155</v>
      </c>
      <c r="C88" s="105"/>
      <c r="D88" s="104" t="s">
        <v>205</v>
      </c>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4"/>
      <c r="AH88" s="4"/>
    </row>
    <row r="89" spans="4:26" ht="19.5" customHeight="1">
      <c r="D89" s="104" t="s">
        <v>206</v>
      </c>
      <c r="E89" s="104"/>
      <c r="F89" s="104"/>
      <c r="G89" s="104"/>
      <c r="H89" s="104"/>
      <c r="I89" s="104"/>
      <c r="J89" s="104"/>
      <c r="K89" s="104"/>
      <c r="L89" s="104"/>
      <c r="M89" s="104"/>
      <c r="N89" s="104"/>
      <c r="O89" s="104"/>
      <c r="P89" s="104"/>
      <c r="Q89" s="104"/>
      <c r="R89" s="104"/>
      <c r="S89" s="104"/>
      <c r="T89" s="104"/>
      <c r="U89" s="104"/>
      <c r="V89" s="104"/>
      <c r="W89" s="104"/>
      <c r="X89" s="104"/>
      <c r="Y89" s="104"/>
      <c r="Z89" s="104"/>
    </row>
    <row r="91" spans="2:34" ht="19.5" customHeight="1">
      <c r="B91" s="105" t="s">
        <v>156</v>
      </c>
      <c r="C91" s="105"/>
      <c r="D91" s="104" t="s">
        <v>207</v>
      </c>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4"/>
      <c r="AH91" s="4"/>
    </row>
    <row r="92" spans="4:34" ht="19.5" customHeight="1">
      <c r="D92" s="104" t="s">
        <v>208</v>
      </c>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4"/>
      <c r="AH92" s="4"/>
    </row>
    <row r="93" spans="4:13" ht="19.5" customHeight="1">
      <c r="D93" s="104" t="s">
        <v>209</v>
      </c>
      <c r="E93" s="104"/>
      <c r="F93" s="104"/>
      <c r="G93" s="104"/>
      <c r="H93" s="104"/>
      <c r="I93" s="104"/>
      <c r="J93" s="104"/>
      <c r="K93" s="104"/>
      <c r="L93" s="4"/>
      <c r="M93" s="4"/>
    </row>
    <row r="95" spans="2:34" ht="19.5" customHeight="1">
      <c r="B95" s="105" t="s">
        <v>174</v>
      </c>
      <c r="C95" s="105"/>
      <c r="D95" s="104" t="s">
        <v>210</v>
      </c>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4"/>
      <c r="AH95" s="4"/>
    </row>
    <row r="96" spans="4:34" ht="19.5" customHeight="1">
      <c r="D96" s="104" t="s">
        <v>211</v>
      </c>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4"/>
      <c r="AH96" s="4"/>
    </row>
    <row r="100" spans="2:34" ht="19.5" customHeight="1">
      <c r="B100" s="30"/>
      <c r="C100" s="30"/>
      <c r="D100" s="30"/>
      <c r="E100" s="46" t="s">
        <v>482</v>
      </c>
      <c r="G100" s="46"/>
      <c r="H100" s="193" t="e">
        <f>E71</f>
        <v>#REF!</v>
      </c>
      <c r="I100" s="193"/>
      <c r="J100" s="30" t="s">
        <v>354</v>
      </c>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row r="102" spans="2:34" ht="19.5" customHeight="1">
      <c r="B102" s="28" t="s">
        <v>217</v>
      </c>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row>
    <row r="104" ht="19.5" customHeight="1">
      <c r="B104" s="1" t="s">
        <v>218</v>
      </c>
    </row>
    <row r="106" spans="4:32" ht="19.5" customHeight="1">
      <c r="D106" s="109" t="s">
        <v>212</v>
      </c>
      <c r="E106" s="109"/>
      <c r="F106" s="109"/>
      <c r="G106" s="109"/>
      <c r="H106" s="109"/>
      <c r="I106" s="109"/>
      <c r="J106" s="109"/>
      <c r="K106" s="109"/>
      <c r="L106" s="109"/>
      <c r="M106" s="109"/>
      <c r="N106" s="109"/>
      <c r="O106" s="109"/>
      <c r="P106" s="109"/>
      <c r="Q106" s="109"/>
      <c r="R106" s="109"/>
      <c r="S106" s="109"/>
      <c r="T106" s="109"/>
      <c r="U106" s="114"/>
      <c r="V106" s="114" t="s">
        <v>216</v>
      </c>
      <c r="W106" s="197"/>
      <c r="X106" s="197"/>
      <c r="Y106" s="197"/>
      <c r="Z106" s="197"/>
      <c r="AA106" s="197"/>
      <c r="AB106" s="197"/>
      <c r="AC106" s="197"/>
      <c r="AD106" s="115"/>
      <c r="AE106" s="39"/>
      <c r="AF106" s="39"/>
    </row>
    <row r="107" spans="4:32" ht="19.5" customHeight="1">
      <c r="D107" s="120" t="s">
        <v>213</v>
      </c>
      <c r="E107" s="120"/>
      <c r="F107" s="120"/>
      <c r="G107" s="120"/>
      <c r="H107" s="120"/>
      <c r="I107" s="120"/>
      <c r="J107" s="120"/>
      <c r="K107" s="120"/>
      <c r="L107" s="120"/>
      <c r="M107" s="120"/>
      <c r="N107" s="120"/>
      <c r="O107" s="120"/>
      <c r="P107" s="120"/>
      <c r="Q107" s="120"/>
      <c r="R107" s="120"/>
      <c r="S107" s="120"/>
      <c r="T107" s="120"/>
      <c r="U107" s="198"/>
      <c r="V107" s="194" t="e">
        <f>#REF!</f>
        <v>#REF!</v>
      </c>
      <c r="W107" s="195"/>
      <c r="X107" s="195"/>
      <c r="Y107" s="195"/>
      <c r="Z107" s="195"/>
      <c r="AA107" s="195"/>
      <c r="AB107" s="195"/>
      <c r="AC107" s="195"/>
      <c r="AD107" s="196"/>
      <c r="AE107" s="47"/>
      <c r="AF107" s="47"/>
    </row>
    <row r="108" spans="4:32" ht="19.5" customHeight="1">
      <c r="D108" s="120" t="s">
        <v>214</v>
      </c>
      <c r="E108" s="120"/>
      <c r="F108" s="120"/>
      <c r="G108" s="120"/>
      <c r="H108" s="120"/>
      <c r="I108" s="120"/>
      <c r="J108" s="120"/>
      <c r="K108" s="120"/>
      <c r="L108" s="120"/>
      <c r="M108" s="120"/>
      <c r="N108" s="120"/>
      <c r="O108" s="120"/>
      <c r="P108" s="120"/>
      <c r="Q108" s="120"/>
      <c r="R108" s="120"/>
      <c r="S108" s="120"/>
      <c r="T108" s="120"/>
      <c r="U108" s="198"/>
      <c r="V108" s="194" t="e">
        <f>#REF!</f>
        <v>#REF!</v>
      </c>
      <c r="W108" s="195"/>
      <c r="X108" s="195"/>
      <c r="Y108" s="195"/>
      <c r="Z108" s="195"/>
      <c r="AA108" s="195"/>
      <c r="AB108" s="195"/>
      <c r="AC108" s="195"/>
      <c r="AD108" s="196"/>
      <c r="AE108" s="47"/>
      <c r="AF108" s="47"/>
    </row>
    <row r="109" spans="4:32" ht="19.5" customHeight="1">
      <c r="D109" s="120" t="s">
        <v>215</v>
      </c>
      <c r="E109" s="120"/>
      <c r="F109" s="120"/>
      <c r="G109" s="120"/>
      <c r="H109" s="120"/>
      <c r="I109" s="120"/>
      <c r="J109" s="120"/>
      <c r="K109" s="120"/>
      <c r="L109" s="120"/>
      <c r="M109" s="120"/>
      <c r="N109" s="120"/>
      <c r="O109" s="120"/>
      <c r="P109" s="120"/>
      <c r="Q109" s="120"/>
      <c r="R109" s="120"/>
      <c r="S109" s="120"/>
      <c r="T109" s="120"/>
      <c r="U109" s="198"/>
      <c r="V109" s="194" t="e">
        <f>#REF!</f>
        <v>#REF!</v>
      </c>
      <c r="W109" s="195"/>
      <c r="X109" s="195"/>
      <c r="Y109" s="195"/>
      <c r="Z109" s="195"/>
      <c r="AA109" s="195"/>
      <c r="AB109" s="195"/>
      <c r="AC109" s="195"/>
      <c r="AD109" s="196"/>
      <c r="AE109" s="47"/>
      <c r="AF109" s="47"/>
    </row>
    <row r="111" spans="2:34" ht="19.5" customHeight="1">
      <c r="B111" s="28" t="s">
        <v>219</v>
      </c>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row>
    <row r="113" spans="2:34" ht="19.5" customHeight="1">
      <c r="B113" s="1" t="s">
        <v>355</v>
      </c>
      <c r="C113" s="199" t="s">
        <v>225</v>
      </c>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4"/>
      <c r="AH113" s="4"/>
    </row>
    <row r="114" ht="19.5" customHeight="1">
      <c r="C114" s="1" t="s">
        <v>224</v>
      </c>
    </row>
    <row r="115" spans="2:34" ht="19.5" customHeight="1">
      <c r="B115" s="1" t="s">
        <v>221</v>
      </c>
      <c r="C115" s="199" t="s">
        <v>222</v>
      </c>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4"/>
      <c r="AH115" s="4"/>
    </row>
    <row r="116" ht="19.5" customHeight="1">
      <c r="C116" s="1" t="s">
        <v>223</v>
      </c>
    </row>
    <row r="118" spans="2:34" ht="19.5" customHeight="1">
      <c r="B118" s="28" t="s">
        <v>226</v>
      </c>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row>
    <row r="119" spans="2:34" ht="19.5" customHeight="1">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row>
    <row r="120" spans="2:34" ht="19.5" customHeight="1">
      <c r="B120" s="201" t="s">
        <v>487</v>
      </c>
      <c r="C120" s="201"/>
      <c r="D120" s="201"/>
      <c r="E120" s="201"/>
      <c r="F120" s="201"/>
      <c r="G120" s="201"/>
      <c r="H120" s="201"/>
      <c r="I120" s="201"/>
      <c r="J120" s="201"/>
      <c r="K120" s="201"/>
      <c r="L120" s="201"/>
      <c r="M120" s="201"/>
      <c r="N120" s="201"/>
      <c r="O120" s="201"/>
      <c r="P120" s="201"/>
      <c r="Q120" s="201"/>
      <c r="R120" s="201"/>
      <c r="S120" s="201"/>
      <c r="T120" s="201"/>
      <c r="U120" s="201"/>
      <c r="V120" s="201"/>
      <c r="W120" s="29" t="e">
        <f>H100</f>
        <v>#REF!</v>
      </c>
      <c r="X120" s="104" t="s">
        <v>228</v>
      </c>
      <c r="Y120" s="104"/>
      <c r="Z120" s="104"/>
      <c r="AA120" s="104"/>
      <c r="AB120" s="104"/>
      <c r="AC120" s="104"/>
      <c r="AD120" s="104"/>
      <c r="AE120" s="104"/>
      <c r="AF120" s="104"/>
      <c r="AG120" s="4"/>
      <c r="AH120" s="4"/>
    </row>
    <row r="121" spans="2:34" ht="19.5" customHeight="1">
      <c r="B121" s="200" t="s">
        <v>356</v>
      </c>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4"/>
      <c r="AH121" s="4"/>
    </row>
    <row r="122" spans="2:10" ht="19.5" customHeight="1">
      <c r="B122" s="104" t="s">
        <v>488</v>
      </c>
      <c r="C122" s="104"/>
      <c r="D122" s="104"/>
      <c r="E122" s="104"/>
      <c r="F122" s="104"/>
      <c r="G122" s="104"/>
      <c r="H122" s="103" t="e">
        <f>H100+1</f>
        <v>#REF!</v>
      </c>
      <c r="I122" s="103"/>
      <c r="J122" s="1" t="s">
        <v>489</v>
      </c>
    </row>
    <row r="123" ht="19.5" customHeight="1">
      <c r="G123" s="6"/>
    </row>
    <row r="124" spans="2:34" ht="19.5" customHeight="1">
      <c r="B124" s="28" t="s">
        <v>239</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row>
    <row r="125" ht="19.5" customHeight="1">
      <c r="B125" s="1" t="s">
        <v>241</v>
      </c>
    </row>
    <row r="127" spans="2:34" ht="19.5" customHeight="1">
      <c r="B127" s="28" t="s">
        <v>240</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row>
    <row r="128" ht="19.5" customHeight="1">
      <c r="B128" s="1" t="s">
        <v>357</v>
      </c>
    </row>
    <row r="129" ht="19.5" customHeight="1">
      <c r="B129" s="1" t="s">
        <v>243</v>
      </c>
    </row>
    <row r="131" spans="2:34" ht="19.5" customHeight="1">
      <c r="B131" s="28" t="s">
        <v>244</v>
      </c>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row>
    <row r="132" ht="19.5" customHeight="1">
      <c r="B132" s="1" t="s">
        <v>245</v>
      </c>
    </row>
  </sheetData>
  <sheetProtection/>
  <mergeCells count="146">
    <mergeCell ref="AC54:AF54"/>
    <mergeCell ref="B54:P54"/>
    <mergeCell ref="Q54:T54"/>
    <mergeCell ref="U54:X54"/>
    <mergeCell ref="Y54:AB54"/>
    <mergeCell ref="U52:X52"/>
    <mergeCell ref="Y52:AB52"/>
    <mergeCell ref="AC52:AF52"/>
    <mergeCell ref="U53:X53"/>
    <mergeCell ref="Y53:AB53"/>
    <mergeCell ref="AC53:AF53"/>
    <mergeCell ref="U50:X50"/>
    <mergeCell ref="Y50:AB50"/>
    <mergeCell ref="AC50:AF50"/>
    <mergeCell ref="U51:X51"/>
    <mergeCell ref="Y51:AB51"/>
    <mergeCell ref="AC51:AF51"/>
    <mergeCell ref="AC47:AF47"/>
    <mergeCell ref="U48:X48"/>
    <mergeCell ref="Y48:AB48"/>
    <mergeCell ref="AC48:AF48"/>
    <mergeCell ref="U49:X49"/>
    <mergeCell ref="Y49:AB49"/>
    <mergeCell ref="AC49:AF49"/>
    <mergeCell ref="AC44:AF44"/>
    <mergeCell ref="U45:X45"/>
    <mergeCell ref="Y45:AB45"/>
    <mergeCell ref="AC45:AF45"/>
    <mergeCell ref="U46:X46"/>
    <mergeCell ref="Y46:AB46"/>
    <mergeCell ref="AC46:AF46"/>
    <mergeCell ref="AC41:AF41"/>
    <mergeCell ref="U42:X42"/>
    <mergeCell ref="Y42:AB42"/>
    <mergeCell ref="AC42:AF42"/>
    <mergeCell ref="U43:X43"/>
    <mergeCell ref="Y43:AB43"/>
    <mergeCell ref="AC43:AF43"/>
    <mergeCell ref="Q52:T52"/>
    <mergeCell ref="B49:P49"/>
    <mergeCell ref="B48:P48"/>
    <mergeCell ref="Q53:T53"/>
    <mergeCell ref="U41:X41"/>
    <mergeCell ref="Y41:AB41"/>
    <mergeCell ref="U44:X44"/>
    <mergeCell ref="Y44:AB44"/>
    <mergeCell ref="U47:X47"/>
    <mergeCell ref="Y47:AB47"/>
    <mergeCell ref="Q44:T44"/>
    <mergeCell ref="Q45:T45"/>
    <mergeCell ref="Q46:T46"/>
    <mergeCell ref="Q49:T49"/>
    <mergeCell ref="Q50:T50"/>
    <mergeCell ref="Q51:T51"/>
    <mergeCell ref="B38:AF38"/>
    <mergeCell ref="Q47:T47"/>
    <mergeCell ref="Q48:T48"/>
    <mergeCell ref="B53:P53"/>
    <mergeCell ref="B52:P52"/>
    <mergeCell ref="B51:P51"/>
    <mergeCell ref="B50:P50"/>
    <mergeCell ref="Q41:T41"/>
    <mergeCell ref="Q42:T42"/>
    <mergeCell ref="Q43:T43"/>
    <mergeCell ref="Q19:R19"/>
    <mergeCell ref="S19:T19"/>
    <mergeCell ref="B43:P43"/>
    <mergeCell ref="B44:P44"/>
    <mergeCell ref="B47:P47"/>
    <mergeCell ref="B46:P46"/>
    <mergeCell ref="B45:P45"/>
    <mergeCell ref="B32:C32"/>
    <mergeCell ref="B33:C33"/>
    <mergeCell ref="B34:AF34"/>
    <mergeCell ref="V20:W20"/>
    <mergeCell ref="Y20:Z20"/>
    <mergeCell ref="B28:C28"/>
    <mergeCell ref="B29:C29"/>
    <mergeCell ref="B30:C30"/>
    <mergeCell ref="B31:C31"/>
    <mergeCell ref="B40:P40"/>
    <mergeCell ref="Q40:T40"/>
    <mergeCell ref="U40:AF40"/>
    <mergeCell ref="B41:P41"/>
    <mergeCell ref="R17:AB17"/>
    <mergeCell ref="P17:Q17"/>
    <mergeCell ref="V19:W19"/>
    <mergeCell ref="Y19:Z19"/>
    <mergeCell ref="Q20:R20"/>
    <mergeCell ref="S20:T20"/>
    <mergeCell ref="F6:K6"/>
    <mergeCell ref="B11:AF11"/>
    <mergeCell ref="U8:W8"/>
    <mergeCell ref="U9:W9"/>
    <mergeCell ref="B61:AH61"/>
    <mergeCell ref="F65:K65"/>
    <mergeCell ref="C13:D13"/>
    <mergeCell ref="E13:F13"/>
    <mergeCell ref="G13:AF13"/>
    <mergeCell ref="B42:P42"/>
    <mergeCell ref="R67:U67"/>
    <mergeCell ref="B63:AF63"/>
    <mergeCell ref="R69:U69"/>
    <mergeCell ref="C71:D71"/>
    <mergeCell ref="E71:F71"/>
    <mergeCell ref="AB82:AF82"/>
    <mergeCell ref="B72:T72"/>
    <mergeCell ref="B74:AH74"/>
    <mergeCell ref="B76:C76"/>
    <mergeCell ref="D76:AF76"/>
    <mergeCell ref="B82:C82"/>
    <mergeCell ref="D82:Y82"/>
    <mergeCell ref="Z82:AA82"/>
    <mergeCell ref="D77:J77"/>
    <mergeCell ref="B79:C79"/>
    <mergeCell ref="D80:V80"/>
    <mergeCell ref="D79:AF79"/>
    <mergeCell ref="B85:C85"/>
    <mergeCell ref="D86:AA86"/>
    <mergeCell ref="B88:C88"/>
    <mergeCell ref="D88:AF88"/>
    <mergeCell ref="D85:AF85"/>
    <mergeCell ref="D89:Z89"/>
    <mergeCell ref="B91:C91"/>
    <mergeCell ref="D92:AF92"/>
    <mergeCell ref="D91:AF91"/>
    <mergeCell ref="D93:K93"/>
    <mergeCell ref="B95:C95"/>
    <mergeCell ref="D96:AF96"/>
    <mergeCell ref="D95:AF95"/>
    <mergeCell ref="C113:AF113"/>
    <mergeCell ref="C115:AF115"/>
    <mergeCell ref="B121:AF121"/>
    <mergeCell ref="B122:G122"/>
    <mergeCell ref="H122:I122"/>
    <mergeCell ref="B120:V120"/>
    <mergeCell ref="X120:AF120"/>
    <mergeCell ref="H100:I100"/>
    <mergeCell ref="V109:AD109"/>
    <mergeCell ref="V108:AD108"/>
    <mergeCell ref="V107:AD107"/>
    <mergeCell ref="V106:AD106"/>
    <mergeCell ref="D108:U108"/>
    <mergeCell ref="D109:U109"/>
    <mergeCell ref="D106:U106"/>
    <mergeCell ref="D107:U107"/>
  </mergeCells>
  <printOptions/>
  <pageMargins left="0.5905511811023623" right="0.5905511811023623" top="0.5905511811023623" bottom="0.5905511811023623" header="0.5118110236220472" footer="0.5118110236220472"/>
  <pageSetup blackAndWhite="1" horizontalDpi="600" verticalDpi="600" orientation="portrait" paperSize="9" r:id="rId1"/>
  <rowBreaks count="2" manualBreakCount="2">
    <brk id="60" min="1" max="31" man="1"/>
    <brk id="99" min="1" max="31" man="1"/>
  </rowBreaks>
</worksheet>
</file>

<file path=xl/worksheets/sheet8.xml><?xml version="1.0" encoding="utf-8"?>
<worksheet xmlns="http://schemas.openxmlformats.org/spreadsheetml/2006/main" xmlns:r="http://schemas.openxmlformats.org/officeDocument/2006/relationships">
  <sheetPr codeName="Sheet4">
    <tabColor rgb="FF7030A0"/>
  </sheetPr>
  <dimension ref="B2:BW38"/>
  <sheetViews>
    <sheetView view="pageBreakPreview" zoomScaleSheetLayoutView="100" zoomScalePageLayoutView="0" workbookViewId="0" topLeftCell="A1">
      <selection activeCell="B83" sqref="B83:AF83"/>
    </sheetView>
  </sheetViews>
  <sheetFormatPr defaultColWidth="2.625" defaultRowHeight="19.5" customHeight="1"/>
  <cols>
    <col min="1" max="1" width="6.25390625" style="32" customWidth="1"/>
    <col min="2" max="16384" width="2.625" style="32" customWidth="1"/>
  </cols>
  <sheetData>
    <row r="1" ht="28.5" customHeight="1"/>
    <row r="2" spans="2:44" ht="21" customHeight="1">
      <c r="B2" s="208" t="s">
        <v>294</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R2" s="32" t="s">
        <v>324</v>
      </c>
    </row>
    <row r="3" spans="43:75" ht="21" customHeight="1">
      <c r="AQ3" s="205" t="s">
        <v>18</v>
      </c>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row>
    <row r="4" spans="2:44" ht="21" customHeight="1">
      <c r="B4" s="209" t="s">
        <v>336</v>
      </c>
      <c r="C4" s="210"/>
      <c r="D4" s="210"/>
      <c r="E4" s="210"/>
      <c r="F4" s="210"/>
      <c r="G4" s="210"/>
      <c r="H4" s="210"/>
      <c r="I4" s="210"/>
      <c r="J4" s="210"/>
      <c r="K4" s="210"/>
      <c r="L4" s="210"/>
      <c r="M4" s="210"/>
      <c r="N4" s="210"/>
      <c r="O4" s="210"/>
      <c r="P4" s="210"/>
      <c r="Q4" s="210"/>
      <c r="R4" s="210"/>
      <c r="S4" s="210"/>
      <c r="T4" s="34" t="s">
        <v>296</v>
      </c>
      <c r="U4" s="34"/>
      <c r="V4" s="34"/>
      <c r="W4" s="34"/>
      <c r="X4" s="34"/>
      <c r="Y4" s="34"/>
      <c r="Z4" s="34"/>
      <c r="AA4" s="33" t="s">
        <v>295</v>
      </c>
      <c r="AR4" s="32" t="s">
        <v>337</v>
      </c>
    </row>
    <row r="5" spans="3:44" ht="21" customHeight="1">
      <c r="C5" s="206" t="s">
        <v>298</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R5" s="32" t="s">
        <v>338</v>
      </c>
    </row>
    <row r="6" spans="3:44" ht="21" customHeight="1">
      <c r="C6" s="32" t="s">
        <v>297</v>
      </c>
      <c r="AR6" s="32" t="s">
        <v>6</v>
      </c>
    </row>
    <row r="7" spans="2:44" ht="21" customHeight="1">
      <c r="B7" s="35" t="s">
        <v>335</v>
      </c>
      <c r="AR7" s="32" t="s">
        <v>7</v>
      </c>
    </row>
    <row r="8" spans="3:44" ht="21" customHeight="1">
      <c r="C8" s="206" t="s">
        <v>299</v>
      </c>
      <c r="D8" s="206"/>
      <c r="E8" s="206"/>
      <c r="F8" s="206"/>
      <c r="G8" s="206"/>
      <c r="H8" s="206"/>
      <c r="J8" s="33" t="s">
        <v>302</v>
      </c>
      <c r="AR8" s="32" t="s">
        <v>8</v>
      </c>
    </row>
    <row r="9" spans="3:43" ht="21" customHeight="1">
      <c r="C9" s="206" t="s">
        <v>300</v>
      </c>
      <c r="D9" s="206"/>
      <c r="E9" s="206"/>
      <c r="F9" s="206"/>
      <c r="G9" s="206"/>
      <c r="H9" s="206"/>
      <c r="J9" s="32" t="s">
        <v>490</v>
      </c>
      <c r="AQ9" s="35" t="s">
        <v>19</v>
      </c>
    </row>
    <row r="10" spans="3:75" ht="21" customHeight="1">
      <c r="C10" s="206" t="s">
        <v>301</v>
      </c>
      <c r="D10" s="206"/>
      <c r="E10" s="206"/>
      <c r="F10" s="206"/>
      <c r="G10" s="206"/>
      <c r="H10" s="206"/>
      <c r="J10" s="33" t="s">
        <v>303</v>
      </c>
      <c r="AQ10" s="212" t="s">
        <v>478</v>
      </c>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row>
    <row r="11" spans="4:44" ht="21" customHeight="1">
      <c r="D11" s="207" t="s">
        <v>304</v>
      </c>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R11" s="32" t="s">
        <v>339</v>
      </c>
    </row>
    <row r="12" spans="4:44" ht="21" customHeight="1">
      <c r="D12" s="206" t="s">
        <v>306</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R12" s="32" t="s">
        <v>340</v>
      </c>
    </row>
    <row r="13" spans="4:44" ht="21" customHeight="1">
      <c r="D13" s="32" t="s">
        <v>305</v>
      </c>
      <c r="AR13" s="32" t="s">
        <v>341</v>
      </c>
    </row>
    <row r="14" spans="3:44" ht="21" customHeight="1">
      <c r="C14" s="32" t="s">
        <v>307</v>
      </c>
      <c r="AR14" s="32" t="s">
        <v>342</v>
      </c>
    </row>
    <row r="15" spans="4:75" ht="21" customHeight="1">
      <c r="D15" s="206" t="s">
        <v>308</v>
      </c>
      <c r="E15" s="206"/>
      <c r="F15" s="206"/>
      <c r="G15" s="206"/>
      <c r="J15" s="33" t="s">
        <v>311</v>
      </c>
      <c r="AR15" s="206" t="s">
        <v>343</v>
      </c>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row>
    <row r="16" spans="4:44" ht="21" customHeight="1">
      <c r="D16" s="207" t="s">
        <v>309</v>
      </c>
      <c r="E16" s="207"/>
      <c r="F16" s="207"/>
      <c r="G16" s="207"/>
      <c r="J16" s="32" t="s">
        <v>310</v>
      </c>
      <c r="AR16" s="32" t="s">
        <v>344</v>
      </c>
    </row>
    <row r="17" spans="2:43" ht="21" customHeight="1">
      <c r="B17" s="205" t="s">
        <v>334</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Q17" s="35" t="s">
        <v>20</v>
      </c>
    </row>
    <row r="18" spans="3:75" ht="21" customHeight="1">
      <c r="C18" s="32" t="s">
        <v>312</v>
      </c>
      <c r="AQ18" s="205" t="s">
        <v>21</v>
      </c>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row>
    <row r="19" spans="2:44" ht="21" customHeight="1">
      <c r="B19" s="205" t="s">
        <v>333</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R19" s="32" t="s">
        <v>9</v>
      </c>
    </row>
    <row r="20" spans="3:75" ht="21" customHeight="1">
      <c r="C20" s="32" t="s">
        <v>313</v>
      </c>
      <c r="AR20" s="206" t="s">
        <v>0</v>
      </c>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row>
    <row r="21" spans="2:45" ht="21" customHeight="1">
      <c r="B21" s="205" t="s">
        <v>332</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S21" s="32" t="s">
        <v>1</v>
      </c>
    </row>
    <row r="22" spans="3:75" ht="21" customHeight="1">
      <c r="C22" s="32" t="s">
        <v>314</v>
      </c>
      <c r="AR22" s="207" t="s">
        <v>2</v>
      </c>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row>
    <row r="23" spans="2:45" ht="21" customHeight="1">
      <c r="B23" s="205" t="s">
        <v>331</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S23" s="32" t="s">
        <v>3</v>
      </c>
    </row>
    <row r="24" spans="3:44" ht="21" customHeight="1">
      <c r="C24" s="32" t="s">
        <v>315</v>
      </c>
      <c r="AR24" s="32" t="s">
        <v>4</v>
      </c>
    </row>
    <row r="25" spans="2:44" ht="21" customHeight="1">
      <c r="B25" s="205" t="s">
        <v>330</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R25" s="32" t="s">
        <v>5</v>
      </c>
    </row>
    <row r="26" spans="3:43" ht="21" customHeight="1">
      <c r="C26" s="32" t="s">
        <v>316</v>
      </c>
      <c r="AQ26" s="35" t="s">
        <v>22</v>
      </c>
    </row>
    <row r="27" spans="2:44" ht="21" customHeight="1">
      <c r="B27" s="205" t="s">
        <v>329</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R27" s="32" t="s">
        <v>10</v>
      </c>
    </row>
    <row r="28" spans="3:34" ht="21" customHeight="1">
      <c r="C28" s="206" t="s">
        <v>317</v>
      </c>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row>
    <row r="29" spans="3:46" ht="21" customHeight="1">
      <c r="C29" s="32" t="s">
        <v>318</v>
      </c>
      <c r="AT29" s="32" t="s">
        <v>483</v>
      </c>
    </row>
    <row r="30" ht="21" customHeight="1">
      <c r="C30" s="32" t="s">
        <v>319</v>
      </c>
    </row>
    <row r="31" spans="2:58" ht="21" customHeight="1">
      <c r="B31" s="205" t="s">
        <v>328</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V31" s="206" t="s">
        <v>11</v>
      </c>
      <c r="AW31" s="206"/>
      <c r="AX31" s="206"/>
      <c r="AY31" s="206"/>
      <c r="AZ31" s="206"/>
      <c r="BA31" s="206"/>
      <c r="BB31" s="211" t="s">
        <v>12</v>
      </c>
      <c r="BC31" s="211"/>
      <c r="BD31" s="211" t="s">
        <v>249</v>
      </c>
      <c r="BE31" s="211"/>
      <c r="BF31" s="211"/>
    </row>
    <row r="32" spans="3:69" ht="21" customHeight="1">
      <c r="C32" s="206" t="s">
        <v>321</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BD32" s="211" t="s">
        <v>250</v>
      </c>
      <c r="BE32" s="211"/>
      <c r="BF32" s="211"/>
      <c r="BQ32" s="32" t="s">
        <v>14</v>
      </c>
    </row>
    <row r="33" ht="21" customHeight="1">
      <c r="C33" s="32" t="s">
        <v>320</v>
      </c>
    </row>
    <row r="34" spans="2:58" ht="21" customHeight="1">
      <c r="B34" s="205" t="s">
        <v>327</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V34" s="206" t="s">
        <v>293</v>
      </c>
      <c r="AW34" s="206"/>
      <c r="AX34" s="206"/>
      <c r="AY34" s="206"/>
      <c r="AZ34" s="206"/>
      <c r="BA34" s="206"/>
      <c r="BB34" s="211" t="s">
        <v>13</v>
      </c>
      <c r="BC34" s="211"/>
      <c r="BD34" s="211" t="s">
        <v>249</v>
      </c>
      <c r="BE34" s="211"/>
      <c r="BF34" s="211"/>
    </row>
    <row r="35" spans="3:69" ht="21" customHeight="1">
      <c r="C35" s="32" t="s">
        <v>322</v>
      </c>
      <c r="BD35" s="211" t="s">
        <v>250</v>
      </c>
      <c r="BE35" s="211"/>
      <c r="BF35" s="211"/>
      <c r="BQ35" s="32" t="s">
        <v>15</v>
      </c>
    </row>
    <row r="36" spans="2:73" ht="21" customHeight="1">
      <c r="B36" s="205" t="s">
        <v>326</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BD36" s="32" t="s">
        <v>16</v>
      </c>
      <c r="BU36" s="32" t="s">
        <v>17</v>
      </c>
    </row>
    <row r="37" ht="21" customHeight="1">
      <c r="C37" s="32" t="s">
        <v>323</v>
      </c>
    </row>
    <row r="38" spans="2:34" ht="21" customHeight="1">
      <c r="B38" s="205" t="s">
        <v>325</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row>
  </sheetData>
  <sheetProtection/>
  <mergeCells count="36">
    <mergeCell ref="AR15:BW15"/>
    <mergeCell ref="AQ10:BW10"/>
    <mergeCell ref="AQ3:BW3"/>
    <mergeCell ref="AQ18:BW18"/>
    <mergeCell ref="B21:AH21"/>
    <mergeCell ref="B19:AH19"/>
    <mergeCell ref="B17:AH17"/>
    <mergeCell ref="AR22:BW22"/>
    <mergeCell ref="AR20:BW20"/>
    <mergeCell ref="BD35:BF35"/>
    <mergeCell ref="B38:AH38"/>
    <mergeCell ref="B36:AH36"/>
    <mergeCell ref="B34:AH34"/>
    <mergeCell ref="BB31:BC31"/>
    <mergeCell ref="BB34:BC34"/>
    <mergeCell ref="BD31:BF31"/>
    <mergeCell ref="BD32:BF32"/>
    <mergeCell ref="BD34:BF34"/>
    <mergeCell ref="D16:G16"/>
    <mergeCell ref="D15:G15"/>
    <mergeCell ref="AV34:BA34"/>
    <mergeCell ref="AV31:BA31"/>
    <mergeCell ref="C32:AH32"/>
    <mergeCell ref="B31:AH31"/>
    <mergeCell ref="C28:AH28"/>
    <mergeCell ref="B27:AH27"/>
    <mergeCell ref="B25:AH25"/>
    <mergeCell ref="B23:AH23"/>
    <mergeCell ref="C10:H10"/>
    <mergeCell ref="C9:H9"/>
    <mergeCell ref="D11:AH11"/>
    <mergeCell ref="D12:AH12"/>
    <mergeCell ref="B2:AH2"/>
    <mergeCell ref="B4:S4"/>
    <mergeCell ref="C8:H8"/>
    <mergeCell ref="C5:AH5"/>
  </mergeCells>
  <printOptions/>
  <pageMargins left="0.5905511811023623" right="0.5905511811023623" top="0.5905511811023623" bottom="0.5905511811023623" header="0.5118110236220472" footer="0.5118110236220472"/>
  <pageSetup blackAndWhite="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codeName="Sheet16"/>
  <dimension ref="A1:CZ38"/>
  <sheetViews>
    <sheetView zoomScale="75" zoomScaleNormal="75" zoomScalePageLayoutView="0" workbookViewId="0" topLeftCell="A1">
      <selection activeCell="X29" sqref="X29:AC29"/>
    </sheetView>
  </sheetViews>
  <sheetFormatPr defaultColWidth="9.00390625" defaultRowHeight="13.5"/>
  <cols>
    <col min="1" max="1" width="5.25390625" style="0" customWidth="1"/>
    <col min="2" max="2" width="2.50390625" style="0" customWidth="1"/>
    <col min="3" max="3" width="4.25390625" style="0" customWidth="1"/>
    <col min="4" max="4" width="5.00390625" style="0" customWidth="1"/>
    <col min="5" max="36" width="2.50390625" style="0" customWidth="1"/>
    <col min="37" max="89" width="2.25390625" style="0" customWidth="1"/>
    <col min="90" max="90" width="11.125" style="0" hidden="1" customWidth="1"/>
    <col min="91" max="92" width="0" style="0" hidden="1" customWidth="1"/>
    <col min="93" max="93" width="8.875" style="0" hidden="1" customWidth="1"/>
    <col min="94" max="99" width="0" style="0" hidden="1" customWidth="1"/>
  </cols>
  <sheetData>
    <row r="1" spans="24:36" ht="18.75" customHeight="1">
      <c r="X1" s="56"/>
      <c r="Y1" s="56"/>
      <c r="Z1" s="56"/>
      <c r="AA1" s="243">
        <f ca="1">IF(R7="","平成　 　　年　　　 月  　　日",TODAY())</f>
        <v>45376</v>
      </c>
      <c r="AB1" s="243"/>
      <c r="AC1" s="243"/>
      <c r="AD1" s="243"/>
      <c r="AE1" s="243"/>
      <c r="AF1" s="243"/>
      <c r="AG1" s="243"/>
      <c r="AH1" s="243"/>
      <c r="AI1" s="243"/>
      <c r="AJ1" s="243"/>
    </row>
    <row r="2" ht="18.75" customHeight="1">
      <c r="AJ2" s="56"/>
    </row>
    <row r="3" spans="1:36" ht="18.75" customHeight="1">
      <c r="A3" s="244" t="s">
        <v>385</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row>
    <row r="4" spans="5:10" ht="15" customHeight="1">
      <c r="E4" s="57"/>
      <c r="F4" s="57"/>
      <c r="G4" s="57"/>
      <c r="H4" s="57"/>
      <c r="I4" s="57"/>
      <c r="J4" s="57"/>
    </row>
    <row r="5" spans="5:10" ht="15" customHeight="1" thickBot="1">
      <c r="E5" s="57"/>
      <c r="F5" s="57"/>
      <c r="G5" s="57"/>
      <c r="H5" s="57"/>
      <c r="I5" s="57"/>
      <c r="J5" s="57"/>
    </row>
    <row r="6" spans="1:97" ht="16.5" customHeight="1">
      <c r="A6" s="245" t="s">
        <v>386</v>
      </c>
      <c r="B6" s="58" t="str">
        <f>IF(CN11=TRUE,CS15,CS14)</f>
        <v>□</v>
      </c>
      <c r="C6" s="248" t="s">
        <v>387</v>
      </c>
      <c r="D6" s="249"/>
      <c r="E6" s="249"/>
      <c r="F6" s="250"/>
      <c r="G6" s="59"/>
      <c r="H6" s="251" t="s">
        <v>388</v>
      </c>
      <c r="I6" s="252"/>
      <c r="J6" s="240" t="s">
        <v>389</v>
      </c>
      <c r="K6" s="269"/>
      <c r="L6" s="269"/>
      <c r="M6" s="269"/>
      <c r="N6" s="269"/>
      <c r="O6" s="269"/>
      <c r="P6" s="269"/>
      <c r="Q6" s="270"/>
      <c r="R6" s="240" t="s">
        <v>390</v>
      </c>
      <c r="S6" s="269"/>
      <c r="T6" s="269"/>
      <c r="U6" s="269"/>
      <c r="V6" s="269"/>
      <c r="W6" s="269"/>
      <c r="X6" s="269"/>
      <c r="Y6" s="270"/>
      <c r="Z6" s="230" t="s">
        <v>391</v>
      </c>
      <c r="AA6" s="231"/>
      <c r="AB6" s="232"/>
      <c r="AC6" s="60"/>
      <c r="AD6" s="251" t="s">
        <v>392</v>
      </c>
      <c r="AE6" s="252"/>
      <c r="AF6" s="224" t="s">
        <v>393</v>
      </c>
      <c r="AG6" s="225"/>
      <c r="AH6" s="230" t="s">
        <v>394</v>
      </c>
      <c r="AI6" s="231"/>
      <c r="AJ6" s="232"/>
      <c r="CM6" s="61"/>
      <c r="CN6" s="61" t="b">
        <v>0</v>
      </c>
      <c r="CO6" s="61"/>
      <c r="CP6" s="61"/>
      <c r="CQ6" s="61"/>
      <c r="CR6" s="61"/>
      <c r="CS6" s="61"/>
    </row>
    <row r="7" spans="1:97" ht="16.5" customHeight="1">
      <c r="A7" s="246"/>
      <c r="B7" s="62" t="str">
        <f>IF(CN12=TRUE,CS15,CS14)</f>
        <v>□</v>
      </c>
      <c r="C7" s="257" t="s">
        <v>395</v>
      </c>
      <c r="D7" s="258"/>
      <c r="E7" s="258"/>
      <c r="F7" s="259"/>
      <c r="G7" s="59"/>
      <c r="H7" s="253"/>
      <c r="I7" s="254"/>
      <c r="J7" s="260" t="s">
        <v>457</v>
      </c>
      <c r="K7" s="261"/>
      <c r="L7" s="261"/>
      <c r="M7" s="261"/>
      <c r="N7" s="261"/>
      <c r="O7" s="261"/>
      <c r="P7" s="261"/>
      <c r="Q7" s="262"/>
      <c r="R7" s="260" t="s">
        <v>458</v>
      </c>
      <c r="S7" s="261"/>
      <c r="T7" s="261"/>
      <c r="U7" s="261"/>
      <c r="V7" s="261"/>
      <c r="W7" s="261"/>
      <c r="X7" s="261"/>
      <c r="Y7" s="262"/>
      <c r="Z7" s="233"/>
      <c r="AA7" s="234"/>
      <c r="AB7" s="235"/>
      <c r="AC7" s="60"/>
      <c r="AD7" s="253"/>
      <c r="AE7" s="254"/>
      <c r="AF7" s="226"/>
      <c r="AG7" s="227"/>
      <c r="AH7" s="233"/>
      <c r="AI7" s="234"/>
      <c r="AJ7" s="235"/>
      <c r="CM7" s="61"/>
      <c r="CN7" s="61" t="b">
        <v>1</v>
      </c>
      <c r="CO7" s="61"/>
      <c r="CP7" s="61"/>
      <c r="CQ7" s="61"/>
      <c r="CR7" s="61"/>
      <c r="CS7" s="61"/>
    </row>
    <row r="8" spans="1:97" ht="16.5" customHeight="1" thickBot="1">
      <c r="A8" s="247"/>
      <c r="B8" s="63" t="str">
        <f>IF(CN13=TRUE,CS15,CS14)</f>
        <v>■</v>
      </c>
      <c r="C8" s="266" t="s">
        <v>396</v>
      </c>
      <c r="D8" s="267"/>
      <c r="E8" s="267"/>
      <c r="F8" s="268"/>
      <c r="H8" s="255"/>
      <c r="I8" s="256"/>
      <c r="J8" s="263"/>
      <c r="K8" s="264"/>
      <c r="L8" s="264"/>
      <c r="M8" s="264"/>
      <c r="N8" s="264"/>
      <c r="O8" s="264"/>
      <c r="P8" s="264"/>
      <c r="Q8" s="265"/>
      <c r="R8" s="263"/>
      <c r="S8" s="264"/>
      <c r="T8" s="264"/>
      <c r="U8" s="264"/>
      <c r="V8" s="264"/>
      <c r="W8" s="264"/>
      <c r="X8" s="264"/>
      <c r="Y8" s="265"/>
      <c r="Z8" s="236"/>
      <c r="AA8" s="237"/>
      <c r="AB8" s="238"/>
      <c r="AD8" s="255"/>
      <c r="AE8" s="256"/>
      <c r="AF8" s="228"/>
      <c r="AG8" s="229"/>
      <c r="AH8" s="236"/>
      <c r="AI8" s="237"/>
      <c r="AJ8" s="238"/>
      <c r="CM8" s="61"/>
      <c r="CN8" s="61" t="b">
        <v>1</v>
      </c>
      <c r="CO8" s="61"/>
      <c r="CP8" s="61"/>
      <c r="CQ8" s="61"/>
      <c r="CR8" s="61"/>
      <c r="CS8" s="61"/>
    </row>
    <row r="9" spans="91:97" ht="15" customHeight="1">
      <c r="CM9" s="61"/>
      <c r="CN9" s="61" t="b">
        <v>0</v>
      </c>
      <c r="CO9" s="61"/>
      <c r="CP9" s="61"/>
      <c r="CQ9" s="61"/>
      <c r="CR9" s="61"/>
      <c r="CS9" s="61"/>
    </row>
    <row r="10" spans="2:97" ht="18.75" customHeight="1">
      <c r="B10" t="s">
        <v>397</v>
      </c>
      <c r="CM10" s="61"/>
      <c r="CN10" s="61" t="b">
        <v>0</v>
      </c>
      <c r="CO10" s="61"/>
      <c r="CP10" s="61"/>
      <c r="CQ10" s="61"/>
      <c r="CR10" s="61"/>
      <c r="CS10" s="61"/>
    </row>
    <row r="11" spans="29:97" ht="15" customHeight="1">
      <c r="AC11" s="64"/>
      <c r="AL11" s="65"/>
      <c r="CM11" s="61"/>
      <c r="CN11" s="61" t="b">
        <v>0</v>
      </c>
      <c r="CO11" s="61"/>
      <c r="CP11" s="61"/>
      <c r="CQ11" s="61"/>
      <c r="CR11" s="61"/>
      <c r="CS11" s="61"/>
    </row>
    <row r="12" spans="1:97" ht="28.5" customHeight="1" thickBot="1">
      <c r="A12" s="276" t="s">
        <v>398</v>
      </c>
      <c r="B12" s="276"/>
      <c r="C12" s="276"/>
      <c r="D12" s="276"/>
      <c r="AC12" s="64"/>
      <c r="AL12" s="376" t="s">
        <v>448</v>
      </c>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CM12" s="61" t="b">
        <f>OR(J7="",R7="")</f>
        <v>0</v>
      </c>
      <c r="CN12" s="61" t="b">
        <v>0</v>
      </c>
      <c r="CO12" s="61"/>
      <c r="CP12" s="61"/>
      <c r="CQ12" s="61"/>
      <c r="CR12" s="61"/>
      <c r="CS12" s="61"/>
    </row>
    <row r="13" spans="1:97" ht="27" customHeight="1" thickBot="1">
      <c r="A13" s="277" t="s">
        <v>399</v>
      </c>
      <c r="B13" s="278"/>
      <c r="C13" s="278"/>
      <c r="D13" s="279"/>
      <c r="E13" s="66" t="str">
        <f>IF(CN8=TRUE,CS15,CS14)</f>
        <v>■</v>
      </c>
      <c r="F13" s="284" t="s">
        <v>400</v>
      </c>
      <c r="G13" s="285"/>
      <c r="H13" s="285"/>
      <c r="I13" s="286"/>
      <c r="J13" s="67" t="str">
        <f>IF(CN9=TRUE,CS15,CS14)</f>
        <v>□</v>
      </c>
      <c r="K13" s="284" t="s">
        <v>401</v>
      </c>
      <c r="L13" s="285"/>
      <c r="M13" s="285"/>
      <c r="N13" s="286"/>
      <c r="O13" s="67" t="str">
        <f>IF(CN10=TRUE,CS15,CS14)</f>
        <v>□</v>
      </c>
      <c r="P13" s="284" t="s">
        <v>402</v>
      </c>
      <c r="Q13" s="285"/>
      <c r="R13" s="285"/>
      <c r="S13" s="287"/>
      <c r="AC13" s="68"/>
      <c r="AD13" s="69"/>
      <c r="AE13" s="69"/>
      <c r="AF13" s="69"/>
      <c r="AG13" s="69"/>
      <c r="AH13" s="69"/>
      <c r="AI13" s="69"/>
      <c r="AJ13" s="69"/>
      <c r="AK13" s="64"/>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CM13" s="61" t="b">
        <f>IF(CN24=0,FALSE,IF(CN24&lt;2,TRUE,FALSE))</f>
        <v>1</v>
      </c>
      <c r="CN13" s="61" t="b">
        <v>1</v>
      </c>
      <c r="CO13" s="61"/>
      <c r="CP13" s="70" t="str">
        <f>ASC(J24)</f>
        <v>ｱｻﾉﾏﾕﾐ</v>
      </c>
      <c r="CQ13" s="61"/>
      <c r="CR13" s="61"/>
      <c r="CS13" s="61"/>
    </row>
    <row r="14" spans="1:97" ht="27" customHeight="1">
      <c r="A14" s="280" t="s">
        <v>403</v>
      </c>
      <c r="B14" s="281"/>
      <c r="C14" s="281"/>
      <c r="D14" s="281"/>
      <c r="E14" s="282" t="s">
        <v>133</v>
      </c>
      <c r="F14" s="283"/>
      <c r="G14" s="283"/>
      <c r="H14" s="239"/>
      <c r="I14" s="239"/>
      <c r="J14" s="239"/>
      <c r="K14" s="32" t="s">
        <v>163</v>
      </c>
      <c r="L14" s="239"/>
      <c r="M14" s="239"/>
      <c r="N14" s="239"/>
      <c r="O14" s="32" t="s">
        <v>164</v>
      </c>
      <c r="P14" s="239"/>
      <c r="Q14" s="239"/>
      <c r="R14" s="239"/>
      <c r="S14" s="344" t="s">
        <v>255</v>
      </c>
      <c r="T14" s="345"/>
      <c r="U14" s="346"/>
      <c r="V14" s="240" t="s">
        <v>404</v>
      </c>
      <c r="W14" s="241"/>
      <c r="X14" s="241"/>
      <c r="Y14" s="242"/>
      <c r="Z14" s="384" t="s">
        <v>468</v>
      </c>
      <c r="AA14" s="385"/>
      <c r="AB14" s="385"/>
      <c r="AC14" s="386"/>
      <c r="AD14" s="386"/>
      <c r="AE14" s="386"/>
      <c r="AF14" s="386"/>
      <c r="AG14" s="386"/>
      <c r="AH14" s="386"/>
      <c r="AI14" s="386"/>
      <c r="AJ14" s="387"/>
      <c r="AL14" s="71" t="s">
        <v>449</v>
      </c>
      <c r="CC14" s="64"/>
      <c r="CD14" s="64"/>
      <c r="CE14" s="64"/>
      <c r="CF14" s="64"/>
      <c r="CM14" s="61" t="b">
        <f>IF(CN21=1,TRUE,FALSE)</f>
        <v>1</v>
      </c>
      <c r="CN14" s="61" t="b">
        <v>1</v>
      </c>
      <c r="CO14" s="61">
        <f>IF(CN9=TRUE,1,2)</f>
        <v>2</v>
      </c>
      <c r="CP14" s="61">
        <f>IF(B8="■",1,2)</f>
        <v>1</v>
      </c>
      <c r="CQ14" s="72"/>
      <c r="CR14" s="72" t="s">
        <v>405</v>
      </c>
      <c r="CS14" s="73" t="s">
        <v>406</v>
      </c>
    </row>
    <row r="15" spans="1:97" ht="27" customHeight="1">
      <c r="A15" s="271" t="s">
        <v>407</v>
      </c>
      <c r="B15" s="272"/>
      <c r="C15" s="272"/>
      <c r="D15" s="272"/>
      <c r="E15" s="273" t="s">
        <v>470</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5"/>
      <c r="AK15" s="74"/>
      <c r="AL15" s="71" t="s">
        <v>450</v>
      </c>
      <c r="CM15" s="61" t="b">
        <f>IF(CN22=1,TRUE,FALSE)</f>
        <v>1</v>
      </c>
      <c r="CN15" s="61" t="b">
        <v>0</v>
      </c>
      <c r="CO15" s="61"/>
      <c r="CP15" s="61"/>
      <c r="CQ15" s="72"/>
      <c r="CR15" s="72" t="s">
        <v>408</v>
      </c>
      <c r="CS15" s="73" t="s">
        <v>451</v>
      </c>
    </row>
    <row r="16" spans="1:97" ht="27" customHeight="1">
      <c r="A16" s="271" t="s">
        <v>409</v>
      </c>
      <c r="B16" s="272"/>
      <c r="C16" s="272"/>
      <c r="D16" s="272"/>
      <c r="E16" s="273" t="s">
        <v>469</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74"/>
      <c r="AL16" s="75" t="s">
        <v>452</v>
      </c>
      <c r="AM16" s="7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M16" s="61" t="b">
        <f>IF(CN23=1,TRUE,FALSE)</f>
        <v>1</v>
      </c>
      <c r="CN16" s="61" t="b">
        <v>0</v>
      </c>
      <c r="CO16" s="61"/>
      <c r="CP16" s="61"/>
      <c r="CQ16" s="72"/>
      <c r="CR16" s="72" t="s">
        <v>410</v>
      </c>
      <c r="CS16" s="76"/>
    </row>
    <row r="17" spans="1:97" ht="27" customHeight="1">
      <c r="A17" s="271" t="s">
        <v>411</v>
      </c>
      <c r="B17" s="272"/>
      <c r="C17" s="272"/>
      <c r="D17" s="272"/>
      <c r="E17" s="289" t="s">
        <v>410</v>
      </c>
      <c r="F17" s="290"/>
      <c r="G17" s="290"/>
      <c r="H17" s="290"/>
      <c r="I17" s="291">
        <v>26</v>
      </c>
      <c r="J17" s="291"/>
      <c r="K17" s="291"/>
      <c r="L17" s="77" t="s">
        <v>163</v>
      </c>
      <c r="M17" s="288">
        <v>2</v>
      </c>
      <c r="N17" s="288"/>
      <c r="O17" s="288"/>
      <c r="P17" s="77" t="s">
        <v>164</v>
      </c>
      <c r="Q17" s="288">
        <v>21</v>
      </c>
      <c r="R17" s="288"/>
      <c r="S17" s="288"/>
      <c r="T17" s="78" t="s">
        <v>255</v>
      </c>
      <c r="U17" s="295" t="s">
        <v>412</v>
      </c>
      <c r="V17" s="296"/>
      <c r="W17" s="296"/>
      <c r="X17" s="296"/>
      <c r="Y17" s="296"/>
      <c r="Z17" s="297"/>
      <c r="AA17" s="79" t="str">
        <f>IF(CN6,CS15,CS14)</f>
        <v>□</v>
      </c>
      <c r="AB17" s="377" t="s">
        <v>413</v>
      </c>
      <c r="AC17" s="378"/>
      <c r="AD17" s="378"/>
      <c r="AE17" s="379"/>
      <c r="AF17" s="80" t="str">
        <f>IF(CN7,CS15,CS14)</f>
        <v>■</v>
      </c>
      <c r="AG17" s="380" t="s">
        <v>414</v>
      </c>
      <c r="AH17" s="381"/>
      <c r="AI17" s="381"/>
      <c r="AJ17" s="382"/>
      <c r="AK17" s="81"/>
      <c r="AL17" s="81"/>
      <c r="AM17" s="81"/>
      <c r="AN17" s="6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64"/>
      <c r="CF17" s="64"/>
      <c r="CG17" s="64"/>
      <c r="CM17" s="61"/>
      <c r="CN17" s="61" t="b">
        <v>1</v>
      </c>
      <c r="CO17" s="61"/>
      <c r="CP17" s="61"/>
      <c r="CQ17" s="72"/>
      <c r="CR17" s="72" t="s">
        <v>133</v>
      </c>
      <c r="CS17" s="72"/>
    </row>
    <row r="18" spans="1:97" ht="27" customHeight="1">
      <c r="A18" s="271" t="s">
        <v>141</v>
      </c>
      <c r="B18" s="272"/>
      <c r="C18" s="272"/>
      <c r="D18" s="272"/>
      <c r="E18" s="358"/>
      <c r="F18" s="348"/>
      <c r="G18" s="348"/>
      <c r="H18" s="348"/>
      <c r="I18" s="349"/>
      <c r="J18" s="82" t="s">
        <v>415</v>
      </c>
      <c r="K18" s="347"/>
      <c r="L18" s="348"/>
      <c r="M18" s="348"/>
      <c r="N18" s="349"/>
      <c r="O18" s="82" t="s">
        <v>415</v>
      </c>
      <c r="P18" s="347"/>
      <c r="Q18" s="348"/>
      <c r="R18" s="348"/>
      <c r="S18" s="348"/>
      <c r="T18" s="383"/>
      <c r="U18" s="350" t="s">
        <v>416</v>
      </c>
      <c r="V18" s="351"/>
      <c r="W18" s="351"/>
      <c r="X18" s="351"/>
      <c r="Y18" s="351"/>
      <c r="Z18" s="351"/>
      <c r="AA18" s="292"/>
      <c r="AB18" s="293"/>
      <c r="AC18" s="293"/>
      <c r="AD18" s="293"/>
      <c r="AE18" s="293"/>
      <c r="AF18" s="293"/>
      <c r="AG18" s="293"/>
      <c r="AH18" s="293"/>
      <c r="AI18" s="293"/>
      <c r="AJ18" s="294"/>
      <c r="CM18" s="61">
        <f>IF(AA18="",1,2)</f>
        <v>1</v>
      </c>
      <c r="CN18" s="61" t="b">
        <v>0</v>
      </c>
      <c r="CO18" s="61"/>
      <c r="CP18" s="61"/>
      <c r="CQ18" s="72"/>
      <c r="CR18" s="72"/>
      <c r="CS18" s="72"/>
    </row>
    <row r="19" spans="1:97" ht="27" customHeight="1">
      <c r="A19" s="271" t="s">
        <v>139</v>
      </c>
      <c r="B19" s="272"/>
      <c r="C19" s="272"/>
      <c r="D19" s="272"/>
      <c r="E19" s="273"/>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5"/>
      <c r="AK19" s="74"/>
      <c r="AM19" s="74"/>
      <c r="AN19" s="74"/>
      <c r="AO19" s="74"/>
      <c r="AP19" s="74"/>
      <c r="AQ19" s="64"/>
      <c r="CM19" s="61"/>
      <c r="CN19" s="61" t="b">
        <v>1</v>
      </c>
      <c r="CO19" s="61"/>
      <c r="CP19" s="61"/>
      <c r="CQ19" s="72"/>
      <c r="CR19" s="72"/>
      <c r="CS19" s="72"/>
    </row>
    <row r="20" spans="1:97" ht="27" customHeight="1">
      <c r="A20" s="271" t="s">
        <v>417</v>
      </c>
      <c r="B20" s="272"/>
      <c r="C20" s="272"/>
      <c r="D20" s="272"/>
      <c r="E20" s="273"/>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5"/>
      <c r="AK20" s="74"/>
      <c r="AL20" s="74"/>
      <c r="AM20" s="74"/>
      <c r="AN20" s="74"/>
      <c r="AO20" s="74"/>
      <c r="AP20" s="74"/>
      <c r="AQ20" s="64"/>
      <c r="CM20" s="61"/>
      <c r="CN20" s="61" t="b">
        <v>0</v>
      </c>
      <c r="CO20" s="61"/>
      <c r="CP20" s="61"/>
      <c r="CQ20" s="72"/>
      <c r="CR20" s="72"/>
      <c r="CS20" s="72"/>
    </row>
    <row r="21" spans="1:97" ht="27" customHeight="1" thickBot="1">
      <c r="A21" s="320" t="s">
        <v>418</v>
      </c>
      <c r="B21" s="321"/>
      <c r="C21" s="321"/>
      <c r="D21" s="321"/>
      <c r="E21" s="322"/>
      <c r="F21" s="323"/>
      <c r="G21" s="323"/>
      <c r="H21" s="323"/>
      <c r="I21" s="323"/>
      <c r="J21" s="323"/>
      <c r="K21" s="323"/>
      <c r="L21" s="323"/>
      <c r="M21" s="323"/>
      <c r="N21" s="323"/>
      <c r="O21" s="323"/>
      <c r="P21" s="323"/>
      <c r="Q21" s="324"/>
      <c r="R21" s="325" t="s">
        <v>419</v>
      </c>
      <c r="S21" s="326"/>
      <c r="T21" s="326"/>
      <c r="U21" s="326"/>
      <c r="V21" s="327"/>
      <c r="W21" s="322"/>
      <c r="X21" s="323"/>
      <c r="Y21" s="323"/>
      <c r="Z21" s="323"/>
      <c r="AA21" s="323"/>
      <c r="AB21" s="323"/>
      <c r="AC21" s="323"/>
      <c r="AD21" s="323"/>
      <c r="AE21" s="323"/>
      <c r="AF21" s="323"/>
      <c r="AG21" s="323"/>
      <c r="AH21" s="323"/>
      <c r="AI21" s="323"/>
      <c r="AJ21" s="328"/>
      <c r="AK21" s="74"/>
      <c r="AL21" s="74"/>
      <c r="AM21" s="74"/>
      <c r="AN21" s="74"/>
      <c r="AO21" s="74"/>
      <c r="AP21" s="74"/>
      <c r="AQ21" s="64"/>
      <c r="CM21" s="61"/>
      <c r="CN21" s="61">
        <f>COUNTIF(CN14:CN16,TRUE)</f>
        <v>1</v>
      </c>
      <c r="CO21" s="61"/>
      <c r="CP21" s="61"/>
      <c r="CQ21" s="72"/>
      <c r="CR21" s="72"/>
      <c r="CS21" s="72"/>
    </row>
    <row r="22" spans="37:97" ht="15" customHeight="1">
      <c r="AK22" s="64"/>
      <c r="AL22" s="64"/>
      <c r="AM22" s="64"/>
      <c r="AN22" s="64"/>
      <c r="AO22" s="64"/>
      <c r="AP22" s="64"/>
      <c r="AQ22" s="64"/>
      <c r="CM22" s="61"/>
      <c r="CN22" s="61">
        <f>COUNTIF(CN17:CN18,TRUE)</f>
        <v>1</v>
      </c>
      <c r="CO22" s="61"/>
      <c r="CP22" s="61"/>
      <c r="CQ22" s="72"/>
      <c r="CR22" s="72"/>
      <c r="CS22" s="72"/>
    </row>
    <row r="23" spans="91:97" ht="15" customHeight="1" thickBot="1">
      <c r="CM23" s="61"/>
      <c r="CN23" s="61">
        <f>COUNTIF(CN19:CN20,TRUE)</f>
        <v>1</v>
      </c>
      <c r="CO23" s="61"/>
      <c r="CP23" s="61"/>
      <c r="CQ23" s="72"/>
      <c r="CR23" s="72"/>
      <c r="CS23" s="72"/>
    </row>
    <row r="24" spans="1:97" ht="29.25" customHeight="1" thickBot="1">
      <c r="A24" s="276" t="s">
        <v>420</v>
      </c>
      <c r="B24" s="276"/>
      <c r="C24" s="276"/>
      <c r="D24" s="276"/>
      <c r="E24" s="355" t="s">
        <v>421</v>
      </c>
      <c r="F24" s="356"/>
      <c r="G24" s="356"/>
      <c r="H24" s="356"/>
      <c r="I24" s="357"/>
      <c r="J24" s="359" t="s">
        <v>471</v>
      </c>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1"/>
      <c r="CN24" s="61">
        <f>COUNTIF(CN11:CN13,TRUE)</f>
        <v>1</v>
      </c>
      <c r="CQ24" s="55"/>
      <c r="CR24" s="55"/>
      <c r="CS24" s="55"/>
    </row>
    <row r="25" spans="1:97" ht="30" customHeight="1">
      <c r="A25" s="333" t="s">
        <v>422</v>
      </c>
      <c r="B25" s="334"/>
      <c r="C25" s="240" t="s">
        <v>423</v>
      </c>
      <c r="D25" s="242"/>
      <c r="E25" s="83" t="str">
        <f aca="true" t="shared" si="0" ref="E25:AJ25">WIDECHAR(MID($CP$13,COLUMN(A1),1))</f>
        <v>ア</v>
      </c>
      <c r="F25" s="84" t="str">
        <f t="shared" si="0"/>
        <v>サ</v>
      </c>
      <c r="G25" s="84" t="str">
        <f t="shared" si="0"/>
        <v>ノ</v>
      </c>
      <c r="H25" s="84" t="str">
        <f t="shared" si="0"/>
        <v>マ</v>
      </c>
      <c r="I25" s="84" t="str">
        <f t="shared" si="0"/>
        <v>ユ</v>
      </c>
      <c r="J25" s="84" t="str">
        <f t="shared" si="0"/>
        <v>ミ</v>
      </c>
      <c r="K25" s="84">
        <f t="shared" si="0"/>
      </c>
      <c r="L25" s="84">
        <f t="shared" si="0"/>
      </c>
      <c r="M25" s="84">
        <f t="shared" si="0"/>
      </c>
      <c r="N25" s="84">
        <f t="shared" si="0"/>
      </c>
      <c r="O25" s="84">
        <f t="shared" si="0"/>
      </c>
      <c r="P25" s="84">
        <f t="shared" si="0"/>
      </c>
      <c r="Q25" s="84">
        <f t="shared" si="0"/>
      </c>
      <c r="R25" s="84">
        <f t="shared" si="0"/>
      </c>
      <c r="S25" s="84">
        <f t="shared" si="0"/>
      </c>
      <c r="T25" s="84">
        <f t="shared" si="0"/>
      </c>
      <c r="U25" s="84">
        <f t="shared" si="0"/>
      </c>
      <c r="V25" s="84">
        <f t="shared" si="0"/>
      </c>
      <c r="W25" s="84">
        <f t="shared" si="0"/>
      </c>
      <c r="X25" s="84">
        <f t="shared" si="0"/>
      </c>
      <c r="Y25" s="84">
        <f t="shared" si="0"/>
      </c>
      <c r="Z25" s="84">
        <f t="shared" si="0"/>
      </c>
      <c r="AA25" s="84">
        <f t="shared" si="0"/>
      </c>
      <c r="AB25" s="84">
        <f t="shared" si="0"/>
      </c>
      <c r="AC25" s="84">
        <f t="shared" si="0"/>
      </c>
      <c r="AD25" s="84">
        <f t="shared" si="0"/>
      </c>
      <c r="AE25" s="84">
        <f t="shared" si="0"/>
      </c>
      <c r="AF25" s="84">
        <f t="shared" si="0"/>
      </c>
      <c r="AG25" s="84">
        <f t="shared" si="0"/>
      </c>
      <c r="AH25" s="84">
        <f t="shared" si="0"/>
      </c>
      <c r="AI25" s="84">
        <f t="shared" si="0"/>
      </c>
      <c r="AJ25" s="85">
        <f t="shared" si="0"/>
      </c>
      <c r="AK25" s="64"/>
      <c r="CQ25" s="55"/>
      <c r="CR25" s="55"/>
      <c r="CS25" s="55"/>
    </row>
    <row r="26" spans="1:97" ht="30" customHeight="1">
      <c r="A26" s="329" t="s">
        <v>424</v>
      </c>
      <c r="B26" s="330"/>
      <c r="C26" s="352" t="s">
        <v>425</v>
      </c>
      <c r="D26" s="219"/>
      <c r="E26" s="353" t="s">
        <v>472</v>
      </c>
      <c r="F26" s="342"/>
      <c r="G26" s="342"/>
      <c r="H26" s="354"/>
      <c r="I26" s="86" t="s">
        <v>453</v>
      </c>
      <c r="J26" s="341" t="s">
        <v>473</v>
      </c>
      <c r="K26" s="342"/>
      <c r="L26" s="343"/>
      <c r="M26" s="295" t="s">
        <v>426</v>
      </c>
      <c r="N26" s="296"/>
      <c r="O26" s="296"/>
      <c r="P26" s="296"/>
      <c r="Q26" s="315" t="s">
        <v>474</v>
      </c>
      <c r="R26" s="316"/>
      <c r="S26" s="316"/>
      <c r="T26" s="316"/>
      <c r="U26" s="316"/>
      <c r="V26" s="316"/>
      <c r="W26" s="316"/>
      <c r="X26" s="317"/>
      <c r="Y26" s="295" t="s">
        <v>427</v>
      </c>
      <c r="Z26" s="296"/>
      <c r="AA26" s="296"/>
      <c r="AB26" s="296"/>
      <c r="AC26" s="298" t="s">
        <v>475</v>
      </c>
      <c r="AD26" s="299"/>
      <c r="AE26" s="299"/>
      <c r="AF26" s="299"/>
      <c r="AG26" s="299"/>
      <c r="AH26" s="299"/>
      <c r="AI26" s="299"/>
      <c r="AJ26" s="300"/>
      <c r="AK26" s="74"/>
      <c r="AL26" s="74"/>
      <c r="AN26" s="74"/>
      <c r="AO26" s="74"/>
      <c r="AP26" s="74"/>
      <c r="CQ26" s="54"/>
      <c r="CR26" s="54"/>
      <c r="CS26" s="54"/>
    </row>
    <row r="27" spans="1:92" ht="30" customHeight="1">
      <c r="A27" s="331"/>
      <c r="B27" s="332"/>
      <c r="C27" s="295" t="s">
        <v>428</v>
      </c>
      <c r="D27" s="297"/>
      <c r="E27" s="87" t="str">
        <f>IF(CN14=TRUE,CS15,CS14)</f>
        <v>■</v>
      </c>
      <c r="F27" s="318" t="s">
        <v>429</v>
      </c>
      <c r="G27" s="319"/>
      <c r="H27" s="319"/>
      <c r="I27" s="87" t="str">
        <f>IF(CN15=TRUE,CS15,CS14)</f>
        <v>□</v>
      </c>
      <c r="J27" s="318" t="s">
        <v>430</v>
      </c>
      <c r="K27" s="319"/>
      <c r="L27" s="319"/>
      <c r="M27" s="87" t="str">
        <f>IF(CN16=TRUE,CS15,CS14)</f>
        <v>□</v>
      </c>
      <c r="N27" s="318" t="s">
        <v>431</v>
      </c>
      <c r="O27" s="319"/>
      <c r="P27" s="319"/>
      <c r="Q27" s="295" t="s">
        <v>129</v>
      </c>
      <c r="R27" s="308"/>
      <c r="S27" s="308"/>
      <c r="T27" s="308"/>
      <c r="U27" s="308"/>
      <c r="V27" s="309"/>
      <c r="W27" s="301">
        <v>1364705</v>
      </c>
      <c r="X27" s="302"/>
      <c r="Y27" s="302"/>
      <c r="Z27" s="302"/>
      <c r="AA27" s="302"/>
      <c r="AB27" s="302"/>
      <c r="AC27" s="302"/>
      <c r="AD27" s="302"/>
      <c r="AE27" s="302"/>
      <c r="AF27" s="302"/>
      <c r="AG27" s="302"/>
      <c r="AH27" s="302"/>
      <c r="AI27" s="302"/>
      <c r="AJ27" s="303"/>
      <c r="AK27" s="64"/>
      <c r="AL27" s="88"/>
      <c r="AM27" s="89" t="s">
        <v>432</v>
      </c>
      <c r="AN27" s="64"/>
      <c r="AO27" s="64"/>
      <c r="AP27" s="64"/>
      <c r="CM27">
        <f>MID(I28,3,1)</f>
      </c>
      <c r="CN27">
        <f>MID(I28,4,1)</f>
      </c>
    </row>
    <row r="28" spans="1:93" ht="30" customHeight="1">
      <c r="A28" s="217" t="s">
        <v>433</v>
      </c>
      <c r="B28" s="218"/>
      <c r="C28" s="218"/>
      <c r="D28" s="219"/>
      <c r="E28" s="213" t="s">
        <v>434</v>
      </c>
      <c r="F28" s="214"/>
      <c r="G28" s="220">
        <v>1</v>
      </c>
      <c r="H28" s="220"/>
      <c r="I28" s="221"/>
      <c r="J28" s="222"/>
      <c r="K28" s="222"/>
      <c r="L28" s="222"/>
      <c r="M28" s="222"/>
      <c r="N28" s="223"/>
      <c r="O28" s="220">
        <v>0</v>
      </c>
      <c r="P28" s="220"/>
      <c r="Q28" s="310" t="s">
        <v>435</v>
      </c>
      <c r="R28" s="311"/>
      <c r="S28" s="215" t="s">
        <v>436</v>
      </c>
      <c r="T28" s="216"/>
      <c r="U28" s="312"/>
      <c r="V28" s="313"/>
      <c r="W28" s="313"/>
      <c r="X28" s="313"/>
      <c r="Y28" s="313"/>
      <c r="Z28" s="313"/>
      <c r="AA28" s="313"/>
      <c r="AB28" s="313"/>
      <c r="AC28" s="313"/>
      <c r="AD28" s="313"/>
      <c r="AE28" s="313"/>
      <c r="AF28" s="313"/>
      <c r="AG28" s="313"/>
      <c r="AH28" s="313"/>
      <c r="AI28" s="313"/>
      <c r="AJ28" s="314"/>
      <c r="AK28" s="64"/>
      <c r="AL28" s="88"/>
      <c r="AM28" s="89" t="s">
        <v>437</v>
      </c>
      <c r="AN28" s="64"/>
      <c r="AO28" s="64"/>
      <c r="AP28" s="64"/>
      <c r="CM28">
        <f>MID(U28,6,1)</f>
      </c>
      <c r="CN28">
        <f>MID(U28,7,1)</f>
      </c>
      <c r="CO28">
        <f>MID(U28,8,1)</f>
      </c>
    </row>
    <row r="29" spans="1:93" ht="30" customHeight="1" thickBot="1">
      <c r="A29" s="338" t="s">
        <v>438</v>
      </c>
      <c r="B29" s="339"/>
      <c r="C29" s="339"/>
      <c r="D29" s="340"/>
      <c r="E29" s="90" t="str">
        <f>IF(CN17=TRUE,CS15,CS14)</f>
        <v>■</v>
      </c>
      <c r="F29" s="335" t="s">
        <v>439</v>
      </c>
      <c r="G29" s="336"/>
      <c r="H29" s="336"/>
      <c r="I29" s="336"/>
      <c r="J29" s="337"/>
      <c r="K29" s="90" t="str">
        <f>IF(CN18=TRUE,CS15,CS14)</f>
        <v>□</v>
      </c>
      <c r="L29" s="335" t="s">
        <v>440</v>
      </c>
      <c r="M29" s="336"/>
      <c r="N29" s="336"/>
      <c r="O29" s="336"/>
      <c r="P29" s="337"/>
      <c r="Q29" s="374" t="s">
        <v>441</v>
      </c>
      <c r="R29" s="375"/>
      <c r="S29" s="375"/>
      <c r="T29" s="375"/>
      <c r="U29" s="375"/>
      <c r="V29" s="375"/>
      <c r="W29" s="90" t="str">
        <f>IF(CN19=TRUE,CS15,CS14)</f>
        <v>■</v>
      </c>
      <c r="X29" s="304" t="s">
        <v>442</v>
      </c>
      <c r="Y29" s="305"/>
      <c r="Z29" s="305"/>
      <c r="AA29" s="305"/>
      <c r="AB29" s="305"/>
      <c r="AC29" s="306"/>
      <c r="AD29" s="90" t="str">
        <f>IF(CN20=TRUE,CS15,CS14)</f>
        <v>□</v>
      </c>
      <c r="AE29" s="304" t="s">
        <v>443</v>
      </c>
      <c r="AF29" s="305"/>
      <c r="AG29" s="305"/>
      <c r="AH29" s="305"/>
      <c r="AI29" s="305"/>
      <c r="AJ29" s="307"/>
      <c r="AK29" s="64"/>
      <c r="AL29" s="91"/>
      <c r="AN29" s="92" t="s">
        <v>444</v>
      </c>
      <c r="AO29" s="64"/>
      <c r="AP29" s="64"/>
      <c r="CM29">
        <f>IF(CM28="1",1,2)</f>
        <v>2</v>
      </c>
      <c r="CN29">
        <f>IF(CN28="1",1,2)</f>
        <v>2</v>
      </c>
      <c r="CO29">
        <f>IF(CO28="1",1,2)</f>
        <v>2</v>
      </c>
    </row>
    <row r="30" spans="39:101" ht="15" customHeight="1">
      <c r="AM30" s="362" t="s">
        <v>445</v>
      </c>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93"/>
      <c r="BS30" s="93"/>
      <c r="BT30" s="93"/>
      <c r="BU30" s="93"/>
      <c r="BV30" s="93"/>
      <c r="BW30" s="93"/>
      <c r="BX30" s="93"/>
      <c r="BY30" s="93"/>
      <c r="BZ30" s="93"/>
      <c r="CA30" s="93"/>
      <c r="CB30" s="93"/>
      <c r="CC30" s="93"/>
      <c r="CD30" s="93"/>
      <c r="CE30" s="93"/>
      <c r="CF30" s="93"/>
      <c r="CG30" s="93"/>
      <c r="CH30" s="93"/>
      <c r="CI30" s="93"/>
      <c r="CJ30" s="93"/>
      <c r="CK30" s="93"/>
      <c r="CL30" s="93"/>
      <c r="CM30" s="93" t="b">
        <f>OR(CM29=1,CN29=1,CO29=1)</f>
        <v>0</v>
      </c>
      <c r="CN30" s="93"/>
      <c r="CO30" s="93"/>
      <c r="CP30" s="93"/>
      <c r="CQ30" s="93"/>
      <c r="CR30" s="93"/>
      <c r="CS30" s="93"/>
      <c r="CT30" s="93"/>
      <c r="CU30" s="93"/>
      <c r="CV30" s="93"/>
      <c r="CW30" s="93"/>
    </row>
    <row r="31" spans="1:104" ht="15" customHeight="1" thickBot="1">
      <c r="A31" s="94" t="s">
        <v>446</v>
      </c>
      <c r="B31" s="95" t="s">
        <v>454</v>
      </c>
      <c r="AL31" s="74"/>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74"/>
      <c r="BS31" s="74"/>
      <c r="BT31" s="74"/>
      <c r="BU31" s="74"/>
      <c r="BV31" s="74"/>
      <c r="BW31" s="74"/>
      <c r="BX31" s="74"/>
      <c r="BY31" s="74"/>
      <c r="BZ31" s="74"/>
      <c r="CA31" s="74"/>
      <c r="CB31" s="74"/>
      <c r="CC31" s="74"/>
      <c r="CD31" s="74"/>
      <c r="CE31" s="74"/>
      <c r="CF31" s="74"/>
      <c r="CG31" s="74"/>
      <c r="CH31" s="74"/>
      <c r="CI31" s="74"/>
      <c r="CJ31" s="74"/>
      <c r="CK31" s="74"/>
      <c r="CL31" s="74"/>
      <c r="CM31" s="74">
        <f>LEN(U28)</f>
        <v>0</v>
      </c>
      <c r="CN31" s="74"/>
      <c r="CO31" s="74"/>
      <c r="CP31" s="74"/>
      <c r="CQ31" s="74"/>
      <c r="CR31" s="74"/>
      <c r="CS31" s="74"/>
      <c r="CT31" s="74"/>
      <c r="CU31" s="74"/>
      <c r="CV31" s="74"/>
      <c r="CW31" s="74"/>
      <c r="CX31" s="64"/>
      <c r="CY31" s="64"/>
      <c r="CZ31" s="64"/>
    </row>
    <row r="32" spans="29:104" ht="15" customHeight="1">
      <c r="AC32" s="64"/>
      <c r="AD32" s="372" t="s">
        <v>447</v>
      </c>
      <c r="AE32" s="241"/>
      <c r="AF32" s="241"/>
      <c r="AG32" s="241"/>
      <c r="AH32" s="241"/>
      <c r="AI32" s="241"/>
      <c r="AJ32" s="373"/>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f>IF(CM31=6,MID(U28,6,1),"")</f>
      </c>
      <c r="CN32" s="64">
        <f>IF(CM31=7,MID(U28,7,1),"")</f>
      </c>
      <c r="CO32" s="64">
        <f>IF(CM31=8,MID(U28,8,1),"")</f>
      </c>
      <c r="CP32" s="64"/>
      <c r="CQ32" s="64"/>
      <c r="CR32" s="64"/>
      <c r="CS32" s="64"/>
      <c r="CT32" s="64"/>
      <c r="CU32" s="64"/>
      <c r="CV32" s="64"/>
      <c r="CW32" s="64"/>
      <c r="CX32" s="64"/>
      <c r="CY32" s="64"/>
      <c r="CZ32" s="64"/>
    </row>
    <row r="33" spans="29:91" ht="15" customHeight="1">
      <c r="AC33" s="64"/>
      <c r="AD33" s="363"/>
      <c r="AE33" s="364"/>
      <c r="AF33" s="364"/>
      <c r="AG33" s="364"/>
      <c r="AH33" s="364"/>
      <c r="AI33" s="364"/>
      <c r="AJ33" s="365"/>
      <c r="CM33" t="b">
        <f>AND(CM31&lt;=8,0&lt;=CM31)</f>
        <v>1</v>
      </c>
    </row>
    <row r="34" spans="29:91" ht="15" customHeight="1">
      <c r="AC34" s="64"/>
      <c r="AD34" s="366"/>
      <c r="AE34" s="367"/>
      <c r="AF34" s="367"/>
      <c r="AG34" s="367"/>
      <c r="AH34" s="367"/>
      <c r="AI34" s="367"/>
      <c r="AJ34" s="368"/>
      <c r="CM34" t="b">
        <f>OR(CM32="1",CN32="1",CO32="1")</f>
        <v>0</v>
      </c>
    </row>
    <row r="35" spans="29:36" ht="15" customHeight="1">
      <c r="AC35" s="64"/>
      <c r="AD35" s="366"/>
      <c r="AE35" s="367"/>
      <c r="AF35" s="367"/>
      <c r="AG35" s="367"/>
      <c r="AH35" s="367"/>
      <c r="AI35" s="367"/>
      <c r="AJ35" s="368"/>
    </row>
    <row r="36" spans="29:36" ht="15" customHeight="1">
      <c r="AC36" s="64"/>
      <c r="AD36" s="366"/>
      <c r="AE36" s="367"/>
      <c r="AF36" s="367"/>
      <c r="AG36" s="367"/>
      <c r="AH36" s="367"/>
      <c r="AI36" s="367"/>
      <c r="AJ36" s="368"/>
    </row>
    <row r="37" spans="29:36" ht="15" customHeight="1">
      <c r="AC37" s="64"/>
      <c r="AD37" s="366"/>
      <c r="AE37" s="367"/>
      <c r="AF37" s="367"/>
      <c r="AG37" s="367"/>
      <c r="AH37" s="367"/>
      <c r="AI37" s="367"/>
      <c r="AJ37" s="368"/>
    </row>
    <row r="38" spans="30:36" ht="15" customHeight="1" thickBot="1">
      <c r="AD38" s="369"/>
      <c r="AE38" s="370"/>
      <c r="AF38" s="370"/>
      <c r="AG38" s="370"/>
      <c r="AH38" s="370"/>
      <c r="AI38" s="370"/>
      <c r="AJ38" s="371"/>
    </row>
    <row r="39" ht="15" customHeight="1"/>
    <row r="40" ht="15" customHeight="1"/>
  </sheetData>
  <sheetProtection selectLockedCells="1"/>
  <protectedRanges>
    <protectedRange sqref="C6:F8 J7:Q8 R7:Y8 F13:I13 K13:N13 P13:S13 H14:J14 L14:N14 P14:R14 Z14:AJ14 E15:AJ15 E16:AJ16 E17:K17 M17:O17 Q17:S17 AB17:AE17 AG17:AJ17 AA18:AJ18 P18:T18 K18:N18 E18:I18" name="範囲4"/>
  </protectedRanges>
  <mergeCells count="91">
    <mergeCell ref="AM30:BQ31"/>
    <mergeCell ref="AD33:AJ38"/>
    <mergeCell ref="AD32:AJ32"/>
    <mergeCell ref="Q29:V29"/>
    <mergeCell ref="AL12:BR13"/>
    <mergeCell ref="AB17:AE17"/>
    <mergeCell ref="AG17:AJ17"/>
    <mergeCell ref="P18:T18"/>
    <mergeCell ref="Q17:S17"/>
    <mergeCell ref="Z14:AJ14"/>
    <mergeCell ref="S14:U14"/>
    <mergeCell ref="K18:N18"/>
    <mergeCell ref="U18:Z18"/>
    <mergeCell ref="C26:D26"/>
    <mergeCell ref="E26:H26"/>
    <mergeCell ref="E24:I24"/>
    <mergeCell ref="E18:I18"/>
    <mergeCell ref="E20:AJ20"/>
    <mergeCell ref="J24:AJ24"/>
    <mergeCell ref="A24:D24"/>
    <mergeCell ref="A25:B25"/>
    <mergeCell ref="C25:D25"/>
    <mergeCell ref="A20:D20"/>
    <mergeCell ref="F29:J29"/>
    <mergeCell ref="L29:P29"/>
    <mergeCell ref="A29:D29"/>
    <mergeCell ref="J26:L26"/>
    <mergeCell ref="M26:P26"/>
    <mergeCell ref="F27:H27"/>
    <mergeCell ref="J27:L27"/>
    <mergeCell ref="N27:P27"/>
    <mergeCell ref="A19:D19"/>
    <mergeCell ref="E19:AJ19"/>
    <mergeCell ref="Y26:AB26"/>
    <mergeCell ref="A21:D21"/>
    <mergeCell ref="E21:Q21"/>
    <mergeCell ref="R21:V21"/>
    <mergeCell ref="W21:AJ21"/>
    <mergeCell ref="A26:B27"/>
    <mergeCell ref="C27:D27"/>
    <mergeCell ref="AC26:AJ26"/>
    <mergeCell ref="W27:AJ27"/>
    <mergeCell ref="X29:AC29"/>
    <mergeCell ref="AE29:AJ29"/>
    <mergeCell ref="Q27:V27"/>
    <mergeCell ref="Q28:R28"/>
    <mergeCell ref="U28:AJ28"/>
    <mergeCell ref="Q26:X26"/>
    <mergeCell ref="A18:D18"/>
    <mergeCell ref="A16:D16"/>
    <mergeCell ref="E16:AJ16"/>
    <mergeCell ref="A17:D17"/>
    <mergeCell ref="M17:O17"/>
    <mergeCell ref="E17:H17"/>
    <mergeCell ref="I17:K17"/>
    <mergeCell ref="AA18:AJ18"/>
    <mergeCell ref="U17:Z17"/>
    <mergeCell ref="A15:D15"/>
    <mergeCell ref="E15:AJ15"/>
    <mergeCell ref="A12:D12"/>
    <mergeCell ref="A13:D13"/>
    <mergeCell ref="A14:D14"/>
    <mergeCell ref="E14:G14"/>
    <mergeCell ref="F13:I13"/>
    <mergeCell ref="K13:N13"/>
    <mergeCell ref="P13:S13"/>
    <mergeCell ref="H14:J14"/>
    <mergeCell ref="C7:F7"/>
    <mergeCell ref="J7:Q8"/>
    <mergeCell ref="R7:Y8"/>
    <mergeCell ref="C8:F8"/>
    <mergeCell ref="Z6:AB8"/>
    <mergeCell ref="AD6:AE8"/>
    <mergeCell ref="J6:Q6"/>
    <mergeCell ref="R6:Y6"/>
    <mergeCell ref="AF6:AG8"/>
    <mergeCell ref="AH6:AJ8"/>
    <mergeCell ref="L14:N14"/>
    <mergeCell ref="P14:R14"/>
    <mergeCell ref="V14:Y14"/>
    <mergeCell ref="AA1:AJ1"/>
    <mergeCell ref="A3:AJ3"/>
    <mergeCell ref="A6:A8"/>
    <mergeCell ref="C6:F6"/>
    <mergeCell ref="H6:I8"/>
    <mergeCell ref="E28:F28"/>
    <mergeCell ref="S28:T28"/>
    <mergeCell ref="A28:D28"/>
    <mergeCell ref="O28:P28"/>
    <mergeCell ref="G28:H28"/>
    <mergeCell ref="I28:N28"/>
  </mergeCells>
  <conditionalFormatting sqref="AA18 K18:N18 P18:T18 O13 J13 E13">
    <cfRule type="expression" priority="1" dxfId="7" stopIfTrue="1">
      <formula>$CP$14=1</formula>
    </cfRule>
  </conditionalFormatting>
  <conditionalFormatting sqref="J18 W19:AJ21 F19:Q21 R19:V20 O18 E18:E21 E14:S14">
    <cfRule type="expression" priority="2" dxfId="7" stopIfTrue="1">
      <formula>$CP$14=1</formula>
    </cfRule>
    <cfRule type="expression" priority="3" dxfId="7" stopIfTrue="1">
      <formula>#REF!=1</formula>
    </cfRule>
  </conditionalFormatting>
  <conditionalFormatting sqref="F29:J29">
    <cfRule type="expression" priority="4" dxfId="20" stopIfTrue="1">
      <formula>$CN$17=TRUE</formula>
    </cfRule>
  </conditionalFormatting>
  <conditionalFormatting sqref="L29:P29">
    <cfRule type="expression" priority="5" dxfId="20" stopIfTrue="1">
      <formula>$CN$18=TRUE</formula>
    </cfRule>
  </conditionalFormatting>
  <conditionalFormatting sqref="X29:AC29">
    <cfRule type="expression" priority="6" dxfId="20" stopIfTrue="1">
      <formula>$CN$19=TRUE</formula>
    </cfRule>
  </conditionalFormatting>
  <conditionalFormatting sqref="AE29:AJ29">
    <cfRule type="expression" priority="7" dxfId="20" stopIfTrue="1">
      <formula>$CN$20=TRUE</formula>
    </cfRule>
  </conditionalFormatting>
  <conditionalFormatting sqref="C6:F6">
    <cfRule type="expression" priority="12" dxfId="20" stopIfTrue="1">
      <formula>$CN$11=TRUE</formula>
    </cfRule>
  </conditionalFormatting>
  <conditionalFormatting sqref="C7:F7">
    <cfRule type="expression" priority="13" dxfId="20" stopIfTrue="1">
      <formula>$CN$12=TRUE</formula>
    </cfRule>
  </conditionalFormatting>
  <conditionalFormatting sqref="C8:F8">
    <cfRule type="expression" priority="14" dxfId="20" stopIfTrue="1">
      <formula>$CN$13=TRUE</formula>
    </cfRule>
  </conditionalFormatting>
  <dataValidations count="13">
    <dataValidation type="list" allowBlank="1" showInputMessage="1" showErrorMessage="1" sqref="E17">
      <formula1>$CR$14:$CR$17</formula1>
    </dataValidation>
    <dataValidation allowBlank="1" showInputMessage="1" showErrorMessage="1" imeMode="hiragana" sqref="E16:AJ16"/>
    <dataValidation allowBlank="1" showInputMessage="1" showErrorMessage="1" error="全角カナで入力してください" imeMode="fullKatakana" sqref="J24:AJ24"/>
    <dataValidation errorStyle="warning" type="custom" allowBlank="1" showInputMessage="1" showErrorMessage="1" errorTitle="忘れずに" error="郵便番号も必ず入力してください。" sqref="E19:AJ19">
      <formula1>CM18=2</formula1>
    </dataValidation>
    <dataValidation errorStyle="information" type="custom" allowBlank="1" showInputMessage="1" showErrorMessage="1" errorTitle="登録区分" error="登録区分は選択しましたか？または複数選択していませんか？" sqref="J7:Q8">
      <formula1>CM13=TRUE</formula1>
    </dataValidation>
    <dataValidation errorStyle="information" type="custom" allowBlank="1" showInputMessage="1" showErrorMessage="1" errorTitle="登録区分" error="登録区分が選択されていないか、複数選択されています。" sqref="R7:Y8">
      <formula1>CM13=TRUE</formula1>
    </dataValidation>
    <dataValidation type="custom" allowBlank="1" showInputMessage="1" showErrorMessage="1" errorTitle="登録区分" error="個人・法人・外国人いずれか１つを選択してください。" sqref="CN10">
      <formula1>CN10=CN11=CN12</formula1>
    </dataValidation>
    <dataValidation type="custom" allowBlank="1" showInputMessage="1" showErrorMessage="1" errorTitle="申請者未入力" error="申請者が未入力です。&#10;所属課・氏名を入力してください。" imeMode="hiragana" sqref="E15:AJ15">
      <formula1>CM12=FALSE</formula1>
    </dataValidation>
    <dataValidation errorStyle="information" type="custom" allowBlank="1" showInputMessage="1" showErrorMessage="1" errorTitle="お" sqref="CN13">
      <formula1>CN13=TRUE</formula1>
    </dataValidation>
    <dataValidation errorStyle="information" type="custom" allowBlank="1" showInputMessage="1" showErrorMessage="1" errorTitle="金融機関" error="科目が選択されてません。または複数選択されています。" imeMode="disabled" sqref="W27:AJ27">
      <formula1>CM14=TRUE</formula1>
    </dataValidation>
    <dataValidation type="custom" allowBlank="1" showInputMessage="1" showErrorMessage="1" errorTitle="確認" error="記号は3桁で入力してください。" imeMode="disabled" sqref="I28:N28">
      <formula1>AND(CN27="",CM27&lt;&gt;"")</formula1>
    </dataValidation>
    <dataValidation allowBlank="1" showInputMessage="1" showErrorMessage="1" imeMode="disabled" sqref="J26:L26 H14:J14 L14:N14 P14:R14 Z14:AJ14 I17:K17 M17:O17 Q17:S17 E18:I18 K18:N18 P18:T18 AA18:AJ18 E26:H26"/>
    <dataValidation errorStyle="warning" type="custom" allowBlank="1" showInputMessage="1" showErrorMessage="1" errorTitle="口座番号を確認してください" error="番号の桁数が多い。&#10;または番号の末尾が「１」になっていません。" imeMode="disabled" sqref="U28:AJ28">
      <formula1>AND(CM33=TRUE,CM34=TRUE)</formula1>
    </dataValidation>
  </dataValidations>
  <printOptions horizontalCentered="1"/>
  <pageMargins left="0.4724409448818898" right="0.3937007874015748" top="0.7874015748031497" bottom="0.984251968503937" header="0.5118110236220472" footer="0.511811023622047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宇和町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0951</dc:creator>
  <cp:keywords/>
  <dc:description/>
  <cp:lastModifiedBy>片山　紘子</cp:lastModifiedBy>
  <cp:lastPrinted>2023-03-29T07:24:34Z</cp:lastPrinted>
  <dcterms:created xsi:type="dcterms:W3CDTF">2009-03-11T23:51:42Z</dcterms:created>
  <dcterms:modified xsi:type="dcterms:W3CDTF">2024-03-25T05:59:29Z</dcterms:modified>
  <cp:category/>
  <cp:version/>
  <cp:contentType/>
  <cp:contentStatus/>
</cp:coreProperties>
</file>